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9320" windowHeight="7935"/>
  </bookViews>
  <sheets>
    <sheet name="FHSS" sheetId="5" r:id="rId1"/>
    <sheet name="Table I" sheetId="4" r:id="rId2"/>
    <sheet name="Table II" sheetId="1" r:id="rId3"/>
    <sheet name="Table III" sheetId="2" r:id="rId4"/>
    <sheet name="Table IV" sheetId="3" r:id="rId5"/>
  </sheets>
  <definedNames>
    <definedName name="_xlnm.Print_Area" localSheetId="1">'Table I'!$A$1:$S$12</definedName>
    <definedName name="_xlnm.Print_Area" localSheetId="2">'Table II'!$A$1:$T$70</definedName>
  </definedNames>
  <calcPr calcId="124519"/>
</workbook>
</file>

<file path=xl/calcChain.xml><?xml version="1.0" encoding="utf-8"?>
<calcChain xmlns="http://schemas.openxmlformats.org/spreadsheetml/2006/main">
  <c r="Q20" i="1"/>
  <c r="Q18"/>
  <c r="Q13"/>
  <c r="Q7"/>
  <c r="T19" i="2"/>
  <c r="S19"/>
  <c r="R19"/>
  <c r="Q19"/>
  <c r="P19"/>
  <c r="O19"/>
  <c r="N19"/>
  <c r="M19"/>
  <c r="L19"/>
  <c r="K19"/>
  <c r="J19"/>
  <c r="I19"/>
  <c r="H19"/>
  <c r="G19"/>
  <c r="F19"/>
  <c r="E19"/>
  <c r="E42" s="1"/>
  <c r="D6" i="4" s="1"/>
  <c r="I18" i="2"/>
  <c r="M18" s="1"/>
  <c r="O18" s="1"/>
  <c r="M39"/>
  <c r="O39" s="1"/>
  <c r="M37"/>
  <c r="O37" s="1"/>
  <c r="M35"/>
  <c r="O35" s="1"/>
  <c r="M33"/>
  <c r="O33" s="1"/>
  <c r="M31"/>
  <c r="O31" s="1"/>
  <c r="M29"/>
  <c r="O29" s="1"/>
  <c r="M27"/>
  <c r="O27" s="1"/>
  <c r="M25"/>
  <c r="O25" s="1"/>
  <c r="E43" i="1"/>
  <c r="E41"/>
  <c r="H41" s="1"/>
  <c r="K42" i="2"/>
  <c r="J6" i="4" s="1"/>
  <c r="D42" i="2"/>
  <c r="C6" i="4" s="1"/>
  <c r="C10" s="1"/>
  <c r="R6"/>
  <c r="Q6"/>
  <c r="I40" i="2"/>
  <c r="M40" s="1"/>
  <c r="O40" s="1"/>
  <c r="I39"/>
  <c r="I38"/>
  <c r="M38" s="1"/>
  <c r="O38" s="1"/>
  <c r="I37"/>
  <c r="I36"/>
  <c r="M36" s="1"/>
  <c r="O36" s="1"/>
  <c r="I35"/>
  <c r="I34"/>
  <c r="M34" s="1"/>
  <c r="O34" s="1"/>
  <c r="I33"/>
  <c r="I32"/>
  <c r="M32" s="1"/>
  <c r="O32" s="1"/>
  <c r="I31"/>
  <c r="I30"/>
  <c r="M30" s="1"/>
  <c r="O30" s="1"/>
  <c r="I29"/>
  <c r="I28"/>
  <c r="M28" s="1"/>
  <c r="O28" s="1"/>
  <c r="I27"/>
  <c r="I26"/>
  <c r="M26" s="1"/>
  <c r="I25"/>
  <c r="I22"/>
  <c r="M22" s="1"/>
  <c r="O22" s="1"/>
  <c r="T41"/>
  <c r="Q41"/>
  <c r="Q42" s="1"/>
  <c r="P6" i="4" s="1"/>
  <c r="P41" i="2"/>
  <c r="N41"/>
  <c r="N42" s="1"/>
  <c r="M6" i="4" s="1"/>
  <c r="G41" i="2"/>
  <c r="G42" s="1"/>
  <c r="F6" i="4" s="1"/>
  <c r="F41" i="2"/>
  <c r="E41"/>
  <c r="T21"/>
  <c r="H21"/>
  <c r="I21" s="1"/>
  <c r="M21" s="1"/>
  <c r="O21" s="1"/>
  <c r="E21"/>
  <c r="H8" i="1"/>
  <c r="I8" s="1"/>
  <c r="M8" s="1"/>
  <c r="O8" s="1"/>
  <c r="H9"/>
  <c r="J9" s="1"/>
  <c r="L9" s="1"/>
  <c r="T9" s="1"/>
  <c r="H10"/>
  <c r="I10" s="1"/>
  <c r="M10" s="1"/>
  <c r="O10" s="1"/>
  <c r="H11"/>
  <c r="J11" s="1"/>
  <c r="L11" s="1"/>
  <c r="T11" s="1"/>
  <c r="H12"/>
  <c r="I12" s="1"/>
  <c r="M12" s="1"/>
  <c r="O12" s="1"/>
  <c r="H13"/>
  <c r="J13" s="1"/>
  <c r="L13" s="1"/>
  <c r="T13" s="1"/>
  <c r="H14"/>
  <c r="I14" s="1"/>
  <c r="M14" s="1"/>
  <c r="O14" s="1"/>
  <c r="H15"/>
  <c r="J15" s="1"/>
  <c r="L15" s="1"/>
  <c r="T15" s="1"/>
  <c r="H16"/>
  <c r="I16" s="1"/>
  <c r="M16" s="1"/>
  <c r="O16" s="1"/>
  <c r="H17"/>
  <c r="J17" s="1"/>
  <c r="L17" s="1"/>
  <c r="T17" s="1"/>
  <c r="H18"/>
  <c r="I18" s="1"/>
  <c r="M18" s="1"/>
  <c r="O18" s="1"/>
  <c r="H19"/>
  <c r="J19" s="1"/>
  <c r="L19" s="1"/>
  <c r="T19" s="1"/>
  <c r="H20"/>
  <c r="I20" s="1"/>
  <c r="M20" s="1"/>
  <c r="O20" s="1"/>
  <c r="H21"/>
  <c r="J21" s="1"/>
  <c r="L21" s="1"/>
  <c r="T21" s="1"/>
  <c r="H22"/>
  <c r="I22" s="1"/>
  <c r="M22" s="1"/>
  <c r="O22" s="1"/>
  <c r="H23"/>
  <c r="J23" s="1"/>
  <c r="L23" s="1"/>
  <c r="T23" s="1"/>
  <c r="H24"/>
  <c r="I24" s="1"/>
  <c r="M24" s="1"/>
  <c r="O24" s="1"/>
  <c r="H25"/>
  <c r="J25" s="1"/>
  <c r="L25" s="1"/>
  <c r="T25" s="1"/>
  <c r="H26"/>
  <c r="I26" s="1"/>
  <c r="M26" s="1"/>
  <c r="O26" s="1"/>
  <c r="H27"/>
  <c r="J27" s="1"/>
  <c r="L27" s="1"/>
  <c r="T27" s="1"/>
  <c r="H28"/>
  <c r="I28" s="1"/>
  <c r="M28" s="1"/>
  <c r="O28" s="1"/>
  <c r="H29"/>
  <c r="J29" s="1"/>
  <c r="L29" s="1"/>
  <c r="T29" s="1"/>
  <c r="H30"/>
  <c r="I30" s="1"/>
  <c r="M30" s="1"/>
  <c r="O30" s="1"/>
  <c r="H31"/>
  <c r="J31" s="1"/>
  <c r="L31" s="1"/>
  <c r="T31" s="1"/>
  <c r="H32"/>
  <c r="I32" s="1"/>
  <c r="M32" s="1"/>
  <c r="O32" s="1"/>
  <c r="H33"/>
  <c r="J33" s="1"/>
  <c r="L33" s="1"/>
  <c r="T33" s="1"/>
  <c r="H35"/>
  <c r="I35" s="1"/>
  <c r="M35" s="1"/>
  <c r="O35" s="1"/>
  <c r="H36"/>
  <c r="J36" s="1"/>
  <c r="L36" s="1"/>
  <c r="T36" s="1"/>
  <c r="H37"/>
  <c r="J37" s="1"/>
  <c r="L37" s="1"/>
  <c r="T37" s="1"/>
  <c r="H38"/>
  <c r="I38" s="1"/>
  <c r="M38" s="1"/>
  <c r="O38" s="1"/>
  <c r="H39"/>
  <c r="J39" s="1"/>
  <c r="L39" s="1"/>
  <c r="T39" s="1"/>
  <c r="H40"/>
  <c r="I40" s="1"/>
  <c r="M40" s="1"/>
  <c r="O40" s="1"/>
  <c r="H42"/>
  <c r="J42" s="1"/>
  <c r="L42" s="1"/>
  <c r="T42" s="1"/>
  <c r="H43"/>
  <c r="I43" s="1"/>
  <c r="M43" s="1"/>
  <c r="O43" s="1"/>
  <c r="H44"/>
  <c r="I44" s="1"/>
  <c r="M44" s="1"/>
  <c r="O44" s="1"/>
  <c r="H45"/>
  <c r="J45" s="1"/>
  <c r="L45" s="1"/>
  <c r="T45" s="1"/>
  <c r="H46"/>
  <c r="I46" s="1"/>
  <c r="M46" s="1"/>
  <c r="O46" s="1"/>
  <c r="H47"/>
  <c r="J47" s="1"/>
  <c r="L47" s="1"/>
  <c r="T47" s="1"/>
  <c r="H7"/>
  <c r="I7" s="1"/>
  <c r="M7" s="1"/>
  <c r="O7" s="1"/>
  <c r="E34"/>
  <c r="H34" s="1"/>
  <c r="I34" s="1"/>
  <c r="M34" s="1"/>
  <c r="O34" s="1"/>
  <c r="S6"/>
  <c r="S54" s="1"/>
  <c r="S68" s="1"/>
  <c r="R6"/>
  <c r="R54" s="1"/>
  <c r="R68" s="1"/>
  <c r="P6"/>
  <c r="P54" s="1"/>
  <c r="P68" s="1"/>
  <c r="N6"/>
  <c r="N54" s="1"/>
  <c r="N68" s="1"/>
  <c r="K6"/>
  <c r="K54" s="1"/>
  <c r="K68" s="1"/>
  <c r="G6"/>
  <c r="G54" s="1"/>
  <c r="G68" s="1"/>
  <c r="F6"/>
  <c r="F54" s="1"/>
  <c r="F68" s="1"/>
  <c r="D6"/>
  <c r="D54" s="1"/>
  <c r="D68" s="1"/>
  <c r="Q5" i="4"/>
  <c r="M5"/>
  <c r="E5"/>
  <c r="E6" i="1" l="1"/>
  <c r="D5" i="4" s="1"/>
  <c r="O26" i="2"/>
  <c r="J21"/>
  <c r="H41"/>
  <c r="I41" s="1"/>
  <c r="F42"/>
  <c r="E6" i="4" s="1"/>
  <c r="H42" i="2"/>
  <c r="G6" i="4" s="1"/>
  <c r="P42" i="2"/>
  <c r="O6" i="4" s="1"/>
  <c r="T42" i="2"/>
  <c r="S6" i="4" s="1"/>
  <c r="F5"/>
  <c r="J5"/>
  <c r="O5"/>
  <c r="O10" s="1"/>
  <c r="R5"/>
  <c r="J7" i="1"/>
  <c r="L7" s="1"/>
  <c r="T7" s="1"/>
  <c r="J46"/>
  <c r="L46" s="1"/>
  <c r="T46" s="1"/>
  <c r="J44"/>
  <c r="L44" s="1"/>
  <c r="T44" s="1"/>
  <c r="J40"/>
  <c r="L40" s="1"/>
  <c r="T40" s="1"/>
  <c r="J38"/>
  <c r="L38" s="1"/>
  <c r="T38" s="1"/>
  <c r="J34"/>
  <c r="L34" s="1"/>
  <c r="T34" s="1"/>
  <c r="J35"/>
  <c r="L35" s="1"/>
  <c r="T35" s="1"/>
  <c r="J32"/>
  <c r="L32" s="1"/>
  <c r="T32" s="1"/>
  <c r="J30"/>
  <c r="L30" s="1"/>
  <c r="T30" s="1"/>
  <c r="J28"/>
  <c r="L28" s="1"/>
  <c r="T28" s="1"/>
  <c r="J26"/>
  <c r="L26" s="1"/>
  <c r="T26" s="1"/>
  <c r="J24"/>
  <c r="L24" s="1"/>
  <c r="T24" s="1"/>
  <c r="J22"/>
  <c r="L22" s="1"/>
  <c r="T22" s="1"/>
  <c r="J20"/>
  <c r="L20" s="1"/>
  <c r="T20" s="1"/>
  <c r="J18"/>
  <c r="L18" s="1"/>
  <c r="T18" s="1"/>
  <c r="J16"/>
  <c r="L16" s="1"/>
  <c r="T16" s="1"/>
  <c r="J14"/>
  <c r="L14" s="1"/>
  <c r="T14" s="1"/>
  <c r="J12"/>
  <c r="L12" s="1"/>
  <c r="T12" s="1"/>
  <c r="J10"/>
  <c r="L10" s="1"/>
  <c r="T10" s="1"/>
  <c r="J8"/>
  <c r="L8" s="1"/>
  <c r="T8" s="1"/>
  <c r="I47"/>
  <c r="M47" s="1"/>
  <c r="O47" s="1"/>
  <c r="I45"/>
  <c r="M45" s="1"/>
  <c r="O45" s="1"/>
  <c r="I42"/>
  <c r="M42" s="1"/>
  <c r="O42" s="1"/>
  <c r="I39"/>
  <c r="M39" s="1"/>
  <c r="O39" s="1"/>
  <c r="I37"/>
  <c r="M37" s="1"/>
  <c r="O37" s="1"/>
  <c r="I36"/>
  <c r="M36" s="1"/>
  <c r="O36" s="1"/>
  <c r="I33"/>
  <c r="M33" s="1"/>
  <c r="O33" s="1"/>
  <c r="I31"/>
  <c r="M31" s="1"/>
  <c r="O31" s="1"/>
  <c r="I29"/>
  <c r="M29" s="1"/>
  <c r="O29" s="1"/>
  <c r="I27"/>
  <c r="M27" s="1"/>
  <c r="O27" s="1"/>
  <c r="I25"/>
  <c r="M25" s="1"/>
  <c r="O25" s="1"/>
  <c r="I23"/>
  <c r="M23" s="1"/>
  <c r="O23" s="1"/>
  <c r="I21"/>
  <c r="M21" s="1"/>
  <c r="O21" s="1"/>
  <c r="I19"/>
  <c r="M19" s="1"/>
  <c r="O19" s="1"/>
  <c r="I17"/>
  <c r="M17" s="1"/>
  <c r="O17" s="1"/>
  <c r="I15"/>
  <c r="M15" s="1"/>
  <c r="O15" s="1"/>
  <c r="I13"/>
  <c r="M13" s="1"/>
  <c r="O13" s="1"/>
  <c r="I11"/>
  <c r="M11" s="1"/>
  <c r="O11" s="1"/>
  <c r="I9"/>
  <c r="M9" s="1"/>
  <c r="O9" s="1"/>
  <c r="F10" i="4"/>
  <c r="M10"/>
  <c r="Q10"/>
  <c r="J10"/>
  <c r="R10"/>
  <c r="E10"/>
  <c r="J43" i="1"/>
  <c r="L43" s="1"/>
  <c r="T43" s="1"/>
  <c r="J41"/>
  <c r="H6"/>
  <c r="G5" i="4" s="1"/>
  <c r="G10" s="1"/>
  <c r="L41" i="1"/>
  <c r="J6"/>
  <c r="I41"/>
  <c r="E54"/>
  <c r="E68" s="1"/>
  <c r="D10" i="4"/>
  <c r="J41" i="2" l="1"/>
  <c r="J42" s="1"/>
  <c r="I6" i="4" s="1"/>
  <c r="L21" i="2"/>
  <c r="L41" s="1"/>
  <c r="L42" s="1"/>
  <c r="K6" i="4" s="1"/>
  <c r="I42" i="2"/>
  <c r="H6" i="4" s="1"/>
  <c r="M41" i="2"/>
  <c r="Q6" i="1"/>
  <c r="H54"/>
  <c r="H68" s="1"/>
  <c r="M41"/>
  <c r="I6"/>
  <c r="T41"/>
  <c r="T6" s="1"/>
  <c r="L6"/>
  <c r="I5" i="4"/>
  <c r="I10" s="1"/>
  <c r="J54" i="1"/>
  <c r="J68" s="1"/>
  <c r="O41" i="2" l="1"/>
  <c r="O42" s="1"/>
  <c r="N6" i="4" s="1"/>
  <c r="M42" i="2"/>
  <c r="L6" i="4" s="1"/>
  <c r="M6" i="1"/>
  <c r="O41"/>
  <c r="O6" s="1"/>
  <c r="Q54"/>
  <c r="Q68" s="1"/>
  <c r="P5" i="4"/>
  <c r="P10" s="1"/>
  <c r="T54" i="1"/>
  <c r="T68" s="1"/>
  <c r="S5" i="4"/>
  <c r="S10" s="1"/>
  <c r="L5"/>
  <c r="L10" s="1"/>
  <c r="M54" i="1"/>
  <c r="M68" s="1"/>
  <c r="K5" i="4"/>
  <c r="K10" s="1"/>
  <c r="L54" i="1"/>
  <c r="L68" s="1"/>
  <c r="H5" i="4"/>
  <c r="H10" s="1"/>
  <c r="I54" i="1"/>
  <c r="I68" s="1"/>
  <c r="O54" l="1"/>
  <c r="O68" s="1"/>
  <c r="N5" i="4"/>
  <c r="N10" s="1"/>
</calcChain>
</file>

<file path=xl/sharedStrings.xml><?xml version="1.0" encoding="utf-8"?>
<sst xmlns="http://schemas.openxmlformats.org/spreadsheetml/2006/main" count="448" uniqueCount="263">
  <si>
    <t>Annexure - I</t>
  </si>
  <si>
    <t>Format of holding of specified securities</t>
  </si>
  <si>
    <t>Name of the Listed Entity                  : SHIVA GLOBAL AGRO INDUSTRIES LTD</t>
  </si>
  <si>
    <t>Scrip Code/Name of Scrip/Class of Security : 530433/SHIVA GLOBAL AGRO INDUSTRIES LTD/EQUITY</t>
  </si>
  <si>
    <t>Share Holding Pattern Filed under : Reg.31(1)(a)/Reg.31(1)(b)/Reg.31(1)(c)</t>
  </si>
  <si>
    <t xml:space="preserve">       a. If under 31(1)(b) then indicate the report for Quarter ending : 29/06/2019</t>
  </si>
  <si>
    <t xml:space="preserve">       b. If under 31(1)(c) then indicate date of allotment/extinguishment</t>
  </si>
  <si>
    <t>Isin</t>
  </si>
  <si>
    <t>INE960E01019</t>
  </si>
  <si>
    <t>Declaration: The Listed entity is required to submit the following declaration to the extent of submission of information :-</t>
  </si>
  <si>
    <t>Particulars</t>
  </si>
  <si>
    <t>*Yes</t>
  </si>
  <si>
    <t>No*</t>
  </si>
  <si>
    <t>Promoter and Promoter Group</t>
  </si>
  <si>
    <t>Public Share Holders</t>
  </si>
  <si>
    <t>Non Promoter-Non Public</t>
  </si>
  <si>
    <t>Whether the Listed Entity has issued any partly paid up shares?</t>
  </si>
  <si>
    <t>No</t>
  </si>
  <si>
    <t>Whether the Listed Entity has issued any Convertible Securities?</t>
  </si>
  <si>
    <t>Whether the Listed Entity has issued any Warrants?</t>
  </si>
  <si>
    <t>Whether the Listed Entity has any shares against which depository receipts are issued?</t>
  </si>
  <si>
    <t>Whether the Listed Entity has any shares in locked-in?</t>
  </si>
  <si>
    <t>Yes</t>
  </si>
  <si>
    <t>Whether any shares held by promoters are pledge or otherwise encumbered?</t>
  </si>
  <si>
    <t>N.A</t>
  </si>
  <si>
    <t>Whether company has equity shares with differntial voting rights?</t>
  </si>
  <si>
    <t>Table I - Summary Statement holding of specified securities</t>
  </si>
  <si>
    <t>Category (i)</t>
  </si>
  <si>
    <t>Category of shareholder (ii)</t>
  </si>
  <si>
    <t>No.of share holders (iii)</t>
  </si>
  <si>
    <t>No.of fully paid up equity shares held (iv)</t>
  </si>
  <si>
    <t>No.of Partly paid-up equity shares held (v)</t>
  </si>
  <si>
    <t>Nos.of shares underlying Depository Receipts (vi)</t>
  </si>
  <si>
    <t>Total nos. shares held (vii = iv+v+vi)</t>
  </si>
  <si>
    <t>Shareholding as a % of total no. of shares (calculated as per SCRR, 1957)(Viii) As a % of (A+B+C2)</t>
  </si>
  <si>
    <t>Number of Voting Rights held in each class of Securities (ix)</t>
  </si>
  <si>
    <t>No.of Voting Rights</t>
  </si>
  <si>
    <t>Class eg:X*</t>
  </si>
  <si>
    <t>Class eg:Y</t>
  </si>
  <si>
    <t>Total</t>
  </si>
  <si>
    <t>Total as a % of (A+B+C)</t>
  </si>
  <si>
    <t>No.of Shares Underlying Outstanding convertable securities (including Warrants) (X)</t>
  </si>
  <si>
    <t>Shareholding as a % assuming full conversion of convertable securities (as a percentage of diluted share capital) (xi)=(vii)+(x) as a % of (A+B+C2)</t>
  </si>
  <si>
    <t>Number of Locked in shares (Xii)</t>
  </si>
  <si>
    <t>No. (a)</t>
  </si>
  <si>
    <t>As a % of total Shares held (b)</t>
  </si>
  <si>
    <t>Number of Shares pledged or otherwise encumbered (Xiii)</t>
  </si>
  <si>
    <t>As a % of total shares held (b)</t>
  </si>
  <si>
    <t>Number of equity shares held in dematerialized form (XIV)</t>
  </si>
  <si>
    <t>(A )</t>
  </si>
  <si>
    <t>Promoter &amp; Promoter Group</t>
  </si>
  <si>
    <t>(B )</t>
  </si>
  <si>
    <t>Public</t>
  </si>
  <si>
    <t>(C1)</t>
  </si>
  <si>
    <t>(C)</t>
  </si>
  <si>
    <t>Shares underlying DRs</t>
  </si>
  <si>
    <t xml:space="preserve">    N.A</t>
  </si>
  <si>
    <t>(C2)</t>
  </si>
  <si>
    <t>Shares held by Employee Trusts</t>
  </si>
  <si>
    <t>*X = Equity</t>
  </si>
  <si>
    <t>Table II - Statement showing shareholding pattern of the Promoter and Promoter Group</t>
  </si>
  <si>
    <t>Category &amp; Name of the Shareholders (i)</t>
  </si>
  <si>
    <t>PAN (ii)</t>
  </si>
  <si>
    <t>Partly paid-up equity shares held (v)</t>
  </si>
  <si>
    <t>Share holding % calculated as per SCRR,1957 As a % of (A+B+C2) (viii)</t>
  </si>
  <si>
    <t>Class X*</t>
  </si>
  <si>
    <t>Class Y</t>
  </si>
  <si>
    <t>Total as a % of Total Voting rights</t>
  </si>
  <si>
    <t>Shareholding as a % assuming full conversion of convertable securities (as a percentage of diluted share capital) (xi)=(vii)+(x) as a % of A+B+C2</t>
  </si>
  <si>
    <t>Indian</t>
  </si>
  <si>
    <t xml:space="preserve">(a)         </t>
  </si>
  <si>
    <t xml:space="preserve">(b)         </t>
  </si>
  <si>
    <t xml:space="preserve">(c)         </t>
  </si>
  <si>
    <t xml:space="preserve">Financial Institutions/Banks                                                                        </t>
  </si>
  <si>
    <t xml:space="preserve">Corporate Bodies                                                                                    </t>
  </si>
  <si>
    <t>Sub-Total(A)(1)</t>
  </si>
  <si>
    <t>Foreign</t>
  </si>
  <si>
    <t xml:space="preserve">(d)         </t>
  </si>
  <si>
    <t xml:space="preserve">Foreign Portfolio Investor                                                                          </t>
  </si>
  <si>
    <t xml:space="preserve">Corporate Bodies - OCB Non Repatriable                                                              </t>
  </si>
  <si>
    <t xml:space="preserve">Corporate Bodies - OCB Repatriable                                                                  </t>
  </si>
  <si>
    <t xml:space="preserve">Bank - Foreign Bank                                                                                 </t>
  </si>
  <si>
    <t xml:space="preserve">Trust                                                                                               </t>
  </si>
  <si>
    <t>Sub-Total(A)(2)</t>
  </si>
  <si>
    <t>Total shareholding of Promoter and Promoter Group (A)=(A)(1)+(A)(2)</t>
  </si>
  <si>
    <t>Table III - Statement showing shareholding pattern of the Public shareholder</t>
  </si>
  <si>
    <t>Institutions</t>
  </si>
  <si>
    <t xml:space="preserve">Mutual Funds                                                                                        </t>
  </si>
  <si>
    <t xml:space="preserve">Venture Capital Funds                                                                               </t>
  </si>
  <si>
    <t xml:space="preserve">Alternate Investment Funds                                                                          </t>
  </si>
  <si>
    <t xml:space="preserve">Foreign Venture Capital Investors                                                                   </t>
  </si>
  <si>
    <t xml:space="preserve">(e)         </t>
  </si>
  <si>
    <t xml:space="preserve">(f)         </t>
  </si>
  <si>
    <t xml:space="preserve">(g)         </t>
  </si>
  <si>
    <t xml:space="preserve">Insurance Companies                                                                                 </t>
  </si>
  <si>
    <t xml:space="preserve">(h)         </t>
  </si>
  <si>
    <t xml:space="preserve">Providend Funds/ Pension Funds                                                                      </t>
  </si>
  <si>
    <t xml:space="preserve">(i-i)       </t>
  </si>
  <si>
    <t xml:space="preserve">(i-ii)      </t>
  </si>
  <si>
    <t xml:space="preserve">Foreign Institutional Investors                                                                     </t>
  </si>
  <si>
    <t>Sub-Total(B)(1)</t>
  </si>
  <si>
    <t>Central Government/State Government(s)/President of India</t>
  </si>
  <si>
    <t xml:space="preserve">Central Government/State Government(s)/ President of India                                          </t>
  </si>
  <si>
    <t>Sub-Total(B)(2)</t>
  </si>
  <si>
    <t>Non-Institutions</t>
  </si>
  <si>
    <t xml:space="preserve">(a-i)       </t>
  </si>
  <si>
    <t xml:space="preserve">i. Individual shareholders holding nominal share capital up to Rs.2 lakhs                           </t>
  </si>
  <si>
    <t xml:space="preserve">(a-ii)      </t>
  </si>
  <si>
    <t xml:space="preserve">ii. Individual shareholders holding nominal share capital excess Rs.2 lakhs                         </t>
  </si>
  <si>
    <t xml:space="preserve">NBFCs Registered with RBI                                                                           </t>
  </si>
  <si>
    <t xml:space="preserve">Eployess Trusts                                                                                     </t>
  </si>
  <si>
    <t xml:space="preserve">Overseas Depositories (holding DRs) (balancing figure)                                              </t>
  </si>
  <si>
    <t xml:space="preserve">(e-i)       </t>
  </si>
  <si>
    <t xml:space="preserve">Non-Resident Indian (NRI) - Non Repatriable                                                         </t>
  </si>
  <si>
    <t xml:space="preserve">(e-ii)      </t>
  </si>
  <si>
    <t xml:space="preserve">Non-Resident Indian (NRI) - Repatriable                                                             </t>
  </si>
  <si>
    <t xml:space="preserve">(e-iii)     </t>
  </si>
  <si>
    <t xml:space="preserve">(e-iv)      </t>
  </si>
  <si>
    <t xml:space="preserve">Corporate Bodies - Foreign Bodies                                                                   </t>
  </si>
  <si>
    <t xml:space="preserve">(e-ix)      </t>
  </si>
  <si>
    <t xml:space="preserve">Clearing Member                                                                                     </t>
  </si>
  <si>
    <t xml:space="preserve">(e-v)       </t>
  </si>
  <si>
    <t xml:space="preserve">(e-vi)      </t>
  </si>
  <si>
    <t xml:space="preserve">(e-vii)     </t>
  </si>
  <si>
    <t xml:space="preserve">Foreign National - FN                                                                               </t>
  </si>
  <si>
    <t xml:space="preserve">(e-viii)    </t>
  </si>
  <si>
    <t xml:space="preserve">(e-x)       </t>
  </si>
  <si>
    <t xml:space="preserve">Qualified Foreign Investor - Individual                                                             </t>
  </si>
  <si>
    <t xml:space="preserve">(e-xi)      </t>
  </si>
  <si>
    <t xml:space="preserve">Qualified Foreign Investor - Corporate                                                              </t>
  </si>
  <si>
    <t xml:space="preserve">(e-xii)     </t>
  </si>
  <si>
    <t xml:space="preserve">Unclaimed Susp A/c                                                                                  </t>
  </si>
  <si>
    <t xml:space="preserve">(e-xiii)    </t>
  </si>
  <si>
    <t xml:space="preserve">IEPF                                                                                                </t>
  </si>
  <si>
    <t>Sub-Total(B)(3)</t>
  </si>
  <si>
    <t>Total Public Shareholding (B)=(B)(1)+(B)(2)+(B)(3)</t>
  </si>
  <si>
    <t>Table IV - Statement showing shareholding pattern of the Non Promoter-Non Public Shareholder</t>
  </si>
  <si>
    <t>Custodian/DR Holder</t>
  </si>
  <si>
    <t xml:space="preserve">Custodian/DR Holder                                                                                 </t>
  </si>
  <si>
    <t xml:space="preserve">  N.A</t>
  </si>
  <si>
    <t>Sub-Total(C)(1)</t>
  </si>
  <si>
    <t>Employee Benefit Trust (under SEBI (Share based Employee Benefit Regulations, 2014)</t>
  </si>
  <si>
    <t xml:space="preserve">Employees Benefit Trust (Under SEBI (Share based Employee Benefit) Regulations, 2014                </t>
  </si>
  <si>
    <t>Sub-Total(C)(2)</t>
  </si>
  <si>
    <t>Total Non-Promoter-Non Public Shareholding (C)=(C)(1)+(C)(2)</t>
  </si>
  <si>
    <t xml:space="preserve">(a) </t>
  </si>
  <si>
    <t>Individuals/Hindu undivided Family</t>
  </si>
  <si>
    <t>AABHM1917M</t>
  </si>
  <si>
    <t xml:space="preserve">VIKAS SHYAMSUNDER MALIWAL HUF </t>
  </si>
  <si>
    <t>AABHV6918F</t>
  </si>
  <si>
    <t>KALANTRI NARAYANLAL PANNALAL</t>
  </si>
  <si>
    <t>AACHK0997G</t>
  </si>
  <si>
    <t>AACHK2775G</t>
  </si>
  <si>
    <t>LAXMINIWAS NARAYANLAL KALANTRI</t>
  </si>
  <si>
    <t>AACHL1718C</t>
  </si>
  <si>
    <t>AAJPA4460B</t>
  </si>
  <si>
    <t>ANILKUMAR ONKARLAL AGRAWAL</t>
  </si>
  <si>
    <t>AAJPA4461A</t>
  </si>
  <si>
    <t xml:space="preserve">RAJESH SAMBHAJI PAWAR </t>
  </si>
  <si>
    <t>AAMPP4359B</t>
  </si>
  <si>
    <t>RAVINDRA NARAYANLAL KALANTRI HUF</t>
  </si>
  <si>
    <t>AANHR2893D</t>
  </si>
  <si>
    <t>KALANTRI RAVINDRA NARAYANLAL</t>
  </si>
  <si>
    <t>AARPK2744A</t>
  </si>
  <si>
    <t xml:space="preserve">SANTOSHDEVI MADHUSUDAN KALANTRI </t>
  </si>
  <si>
    <t>AARPK2745B</t>
  </si>
  <si>
    <t xml:space="preserve">KALANTRI SAROJDEVI NARAYANLAL </t>
  </si>
  <si>
    <t>AARPK2764L</t>
  </si>
  <si>
    <t>AARPK2766J</t>
  </si>
  <si>
    <t xml:space="preserve">MANGAL SUNILKUMAR AGRAWAL </t>
  </si>
  <si>
    <t>ABCPA0606R</t>
  </si>
  <si>
    <t xml:space="preserve">LATA MUNNALAL AGRAWAL </t>
  </si>
  <si>
    <t>ABCPA0608B</t>
  </si>
  <si>
    <t>SANTOSH ONKARLAL AGRAWAL</t>
  </si>
  <si>
    <t>ABCPA9004D</t>
  </si>
  <si>
    <t>PUSHPA KAMALKISHOR AGRAWAL</t>
  </si>
  <si>
    <t>ABCPA9025G</t>
  </si>
  <si>
    <t xml:space="preserve">VIMLABAI RAMKRISHANJI AGRAWAL </t>
  </si>
  <si>
    <t>ABCPA9026F</t>
  </si>
  <si>
    <t>SHYAMSUNDAR SHIVPRASAD MALIWAL</t>
  </si>
  <si>
    <t>ABNPM4373J</t>
  </si>
  <si>
    <t>REKHA DEEPAK MALIWAL</t>
  </si>
  <si>
    <t>ABNPM4385N</t>
  </si>
  <si>
    <t>VIKAS SHYAM SUNDER MALIWAL</t>
  </si>
  <si>
    <t>ABNPM4430C</t>
  </si>
  <si>
    <t>DEEPAK SHYAMSUNDER MALIWAL</t>
  </si>
  <si>
    <t>ABNPM4431D</t>
  </si>
  <si>
    <t>CHUKIDEVI RAMGOPAL TOSHNIWAL</t>
  </si>
  <si>
    <t>ABOPT0114H</t>
  </si>
  <si>
    <t xml:space="preserve">ARUN RAMGOPAL TOSHNIWAL </t>
  </si>
  <si>
    <t>ABOPT0115G</t>
  </si>
  <si>
    <t xml:space="preserve">KAMALKISHOR O AGRAWAL </t>
  </si>
  <si>
    <t>ABVPA5350K</t>
  </si>
  <si>
    <t xml:space="preserve">LOKYABAI SAMBHAJI PAWAR </t>
  </si>
  <si>
    <t>ACLPP9953G</t>
  </si>
  <si>
    <t>CHANDRABHAGABAI OMAPRAKASH GILDA</t>
  </si>
  <si>
    <t>ACVPB8139Q</t>
  </si>
  <si>
    <t xml:space="preserve">OMPRAKASH KANNAIYALAL GILDA </t>
  </si>
  <si>
    <t>ACVPG2132L</t>
  </si>
  <si>
    <t xml:space="preserve">TEJASHREE LAXMINIWAS KALANTRI </t>
  </si>
  <si>
    <t>ADFPL1523M</t>
  </si>
  <si>
    <t>RUKHMADEVI SHYAMSUNDER MALIWAL</t>
  </si>
  <si>
    <t>AENPM6775K</t>
  </si>
  <si>
    <t xml:space="preserve">MADHUSUDHAN PANNALAL KALANTRI </t>
  </si>
  <si>
    <t>AFEPK1289C</t>
  </si>
  <si>
    <t>JAISHREE SANTOSH AGRAWAL</t>
  </si>
  <si>
    <t>AGAPA9549A</t>
  </si>
  <si>
    <t>REKHA RAJESH DAGDIYA</t>
  </si>
  <si>
    <t>AHWPD8669B</t>
  </si>
  <si>
    <t xml:space="preserve">ANAND OMPRAKASH GILDA </t>
  </si>
  <si>
    <t>AIDPG4557H</t>
  </si>
  <si>
    <t>AKGPK6833K</t>
  </si>
  <si>
    <t>MOHIT DEEPAK MALIWAL</t>
  </si>
  <si>
    <t>AKJPM8809L</t>
  </si>
  <si>
    <t xml:space="preserve">AGRAWAL GOKUL V </t>
  </si>
  <si>
    <t>ALIPA4604R</t>
  </si>
  <si>
    <t>PREETI SUHAS KABRA</t>
  </si>
  <si>
    <t>ANGPK0351H</t>
  </si>
  <si>
    <t xml:space="preserve">POOJA MADHUSUDAN KALANTRI </t>
  </si>
  <si>
    <t>ARSPK7051J</t>
  </si>
  <si>
    <t xml:space="preserve">KIRTI ANAND GILDA . </t>
  </si>
  <si>
    <t>AUNPG8903D</t>
  </si>
  <si>
    <t xml:space="preserve">SEEMA RAVINDRA KALANTRI </t>
  </si>
  <si>
    <t>BDUPK6014J</t>
  </si>
  <si>
    <t xml:space="preserve">(b) </t>
  </si>
  <si>
    <t xml:space="preserve">Central Government/ State Government(s) </t>
  </si>
  <si>
    <t xml:space="preserve">(c) </t>
  </si>
  <si>
    <t>Financial Institutions/Banks</t>
  </si>
  <si>
    <t xml:space="preserve">(d-i) </t>
  </si>
  <si>
    <t>Corporate Bodies</t>
  </si>
  <si>
    <t>(d-ii)</t>
  </si>
  <si>
    <t>Corporate Bodies - Group Company</t>
  </si>
  <si>
    <t xml:space="preserve">(d-iii) </t>
  </si>
  <si>
    <t xml:space="preserve">Trust/ Promoter </t>
  </si>
  <si>
    <t>(d-iv)</t>
  </si>
  <si>
    <t xml:space="preserve">Directors/Promoters &amp; their Relatives &amp; Friends </t>
  </si>
  <si>
    <t>Individuals(Non-Resident Individuals/ Foreign Individuals)</t>
  </si>
  <si>
    <t>Government</t>
  </si>
  <si>
    <t xml:space="preserve">(d) </t>
  </si>
  <si>
    <t>Foreign Portfolio Investor</t>
  </si>
  <si>
    <t xml:space="preserve">(f-i) </t>
  </si>
  <si>
    <t xml:space="preserve">Corporate Bodies - Foreign Body </t>
  </si>
  <si>
    <t>(f-ii)</t>
  </si>
  <si>
    <t>Corporate Bodies - OCB Non Repatriable</t>
  </si>
  <si>
    <t xml:space="preserve">(f-iii) </t>
  </si>
  <si>
    <t>Corporate Bodies - OCB Repatriable</t>
  </si>
  <si>
    <t>(f-iv)</t>
  </si>
  <si>
    <t xml:space="preserve">Foreign Institutional Investor (FII) - Others </t>
  </si>
  <si>
    <t xml:space="preserve">(f-v) </t>
  </si>
  <si>
    <t xml:space="preserve">Foreign Institutional Investor (FII) - DR </t>
  </si>
  <si>
    <t>(f-vi)</t>
  </si>
  <si>
    <t xml:space="preserve">Bank - Foreign Bank </t>
  </si>
  <si>
    <t xml:space="preserve">(f-vii) </t>
  </si>
  <si>
    <t xml:space="preserve">Trust </t>
  </si>
  <si>
    <t>DEEPAK SHYAMSUNDER MALIWAL HUF</t>
  </si>
  <si>
    <t>VIJAYPRAKASH ONKARLAL AGRAWAL</t>
  </si>
  <si>
    <t>KALANTRI NARAYANLAL PANNALAL HUF</t>
  </si>
  <si>
    <t>KALANTRI MADHUSUDAN PANNALAL HUF</t>
  </si>
  <si>
    <t>LAXMINIWAS NARAYANLAL KALANTRI HUF</t>
  </si>
  <si>
    <t>SARITA RAJESH MALIWAL</t>
  </si>
  <si>
    <t>SHASHI GUPTA</t>
  </si>
  <si>
    <t>AHIPM3025A</t>
  </si>
  <si>
    <t>AIRPG0167D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</si>
</sst>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/>
    <xf numFmtId="4" fontId="0" fillId="0" borderId="1" xfId="0" applyNumberFormat="1" applyBorder="1" applyAlignment="1">
      <alignment wrapText="1"/>
    </xf>
    <xf numFmtId="4" fontId="0" fillId="0" borderId="1" xfId="0" applyNumberFormat="1" applyBorder="1"/>
    <xf numFmtId="0" fontId="0" fillId="0" borderId="0" xfId="0" applyAlignment="1"/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0" fillId="0" borderId="1" xfId="0" applyNumberFormat="1" applyBorder="1"/>
    <xf numFmtId="0" fontId="0" fillId="0" borderId="2" xfId="0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/>
    <xf numFmtId="2" fontId="1" fillId="0" borderId="1" xfId="0" applyNumberFormat="1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/>
    <xf numFmtId="0" fontId="0" fillId="0" borderId="1" xfId="0" applyBorder="1" applyAlignment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wrapText="1"/>
    </xf>
    <xf numFmtId="4" fontId="2" fillId="0" borderId="1" xfId="0" applyNumberFormat="1" applyFont="1" applyBorder="1" applyAlignment="1"/>
    <xf numFmtId="4" fontId="1" fillId="0" borderId="1" xfId="0" applyNumberFormat="1" applyFont="1" applyBorder="1" applyAlignment="1">
      <alignment wrapText="1"/>
    </xf>
    <xf numFmtId="4" fontId="1" fillId="0" borderId="1" xfId="0" applyNumberFormat="1" applyFont="1" applyBorder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9"/>
  <sheetViews>
    <sheetView tabSelected="1" view="pageBreakPreview" zoomScale="85" zoomScaleSheetLayoutView="85" workbookViewId="0">
      <selection activeCell="C17" sqref="C17"/>
    </sheetView>
  </sheetViews>
  <sheetFormatPr defaultColWidth="9.140625" defaultRowHeight="15"/>
  <cols>
    <col min="1" max="1" width="4.28515625" customWidth="1"/>
    <col min="2" max="2" width="3.85546875" customWidth="1"/>
    <col min="3" max="3" width="72.7109375" customWidth="1"/>
    <col min="4" max="4" width="5.28515625" bestFit="1" customWidth="1"/>
    <col min="5" max="5" width="4.28515625" customWidth="1"/>
    <col min="6" max="6" width="16.5703125" customWidth="1"/>
    <col min="7" max="7" width="13.7109375" customWidth="1"/>
    <col min="8" max="8" width="17.5703125" customWidth="1"/>
    <col min="257" max="257" width="4.28515625" customWidth="1"/>
    <col min="258" max="258" width="3.85546875" customWidth="1"/>
    <col min="259" max="259" width="72.7109375" customWidth="1"/>
    <col min="260" max="260" width="4.85546875" bestFit="1" customWidth="1"/>
    <col min="261" max="261" width="4.28515625" customWidth="1"/>
    <col min="262" max="262" width="16.5703125" customWidth="1"/>
    <col min="263" max="263" width="13.7109375" customWidth="1"/>
    <col min="264" max="264" width="17.5703125" customWidth="1"/>
    <col min="513" max="513" width="4.28515625" customWidth="1"/>
    <col min="514" max="514" width="3.85546875" customWidth="1"/>
    <col min="515" max="515" width="72.7109375" customWidth="1"/>
    <col min="516" max="516" width="4.85546875" bestFit="1" customWidth="1"/>
    <col min="517" max="517" width="4.28515625" customWidth="1"/>
    <col min="518" max="518" width="16.5703125" customWidth="1"/>
    <col min="519" max="519" width="13.7109375" customWidth="1"/>
    <col min="520" max="520" width="17.5703125" customWidth="1"/>
    <col min="769" max="769" width="4.28515625" customWidth="1"/>
    <col min="770" max="770" width="3.85546875" customWidth="1"/>
    <col min="771" max="771" width="72.7109375" customWidth="1"/>
    <col min="772" max="772" width="4.85546875" bestFit="1" customWidth="1"/>
    <col min="773" max="773" width="4.28515625" customWidth="1"/>
    <col min="774" max="774" width="16.5703125" customWidth="1"/>
    <col min="775" max="775" width="13.7109375" customWidth="1"/>
    <col min="776" max="776" width="17.5703125" customWidth="1"/>
    <col min="1025" max="1025" width="4.28515625" customWidth="1"/>
    <col min="1026" max="1026" width="3.85546875" customWidth="1"/>
    <col min="1027" max="1027" width="72.7109375" customWidth="1"/>
    <col min="1028" max="1028" width="4.85546875" bestFit="1" customWidth="1"/>
    <col min="1029" max="1029" width="4.28515625" customWidth="1"/>
    <col min="1030" max="1030" width="16.5703125" customWidth="1"/>
    <col min="1031" max="1031" width="13.7109375" customWidth="1"/>
    <col min="1032" max="1032" width="17.5703125" customWidth="1"/>
    <col min="1281" max="1281" width="4.28515625" customWidth="1"/>
    <col min="1282" max="1282" width="3.85546875" customWidth="1"/>
    <col min="1283" max="1283" width="72.7109375" customWidth="1"/>
    <col min="1284" max="1284" width="4.85546875" bestFit="1" customWidth="1"/>
    <col min="1285" max="1285" width="4.28515625" customWidth="1"/>
    <col min="1286" max="1286" width="16.5703125" customWidth="1"/>
    <col min="1287" max="1287" width="13.7109375" customWidth="1"/>
    <col min="1288" max="1288" width="17.5703125" customWidth="1"/>
    <col min="1537" max="1537" width="4.28515625" customWidth="1"/>
    <col min="1538" max="1538" width="3.85546875" customWidth="1"/>
    <col min="1539" max="1539" width="72.7109375" customWidth="1"/>
    <col min="1540" max="1540" width="4.85546875" bestFit="1" customWidth="1"/>
    <col min="1541" max="1541" width="4.28515625" customWidth="1"/>
    <col min="1542" max="1542" width="16.5703125" customWidth="1"/>
    <col min="1543" max="1543" width="13.7109375" customWidth="1"/>
    <col min="1544" max="1544" width="17.5703125" customWidth="1"/>
    <col min="1793" max="1793" width="4.28515625" customWidth="1"/>
    <col min="1794" max="1794" width="3.85546875" customWidth="1"/>
    <col min="1795" max="1795" width="72.7109375" customWidth="1"/>
    <col min="1796" max="1796" width="4.85546875" bestFit="1" customWidth="1"/>
    <col min="1797" max="1797" width="4.28515625" customWidth="1"/>
    <col min="1798" max="1798" width="16.5703125" customWidth="1"/>
    <col min="1799" max="1799" width="13.7109375" customWidth="1"/>
    <col min="1800" max="1800" width="17.5703125" customWidth="1"/>
    <col min="2049" max="2049" width="4.28515625" customWidth="1"/>
    <col min="2050" max="2050" width="3.85546875" customWidth="1"/>
    <col min="2051" max="2051" width="72.7109375" customWidth="1"/>
    <col min="2052" max="2052" width="4.85546875" bestFit="1" customWidth="1"/>
    <col min="2053" max="2053" width="4.28515625" customWidth="1"/>
    <col min="2054" max="2054" width="16.5703125" customWidth="1"/>
    <col min="2055" max="2055" width="13.7109375" customWidth="1"/>
    <col min="2056" max="2056" width="17.5703125" customWidth="1"/>
    <col min="2305" max="2305" width="4.28515625" customWidth="1"/>
    <col min="2306" max="2306" width="3.85546875" customWidth="1"/>
    <col min="2307" max="2307" width="72.7109375" customWidth="1"/>
    <col min="2308" max="2308" width="4.85546875" bestFit="1" customWidth="1"/>
    <col min="2309" max="2309" width="4.28515625" customWidth="1"/>
    <col min="2310" max="2310" width="16.5703125" customWidth="1"/>
    <col min="2311" max="2311" width="13.7109375" customWidth="1"/>
    <col min="2312" max="2312" width="17.5703125" customWidth="1"/>
    <col min="2561" max="2561" width="4.28515625" customWidth="1"/>
    <col min="2562" max="2562" width="3.85546875" customWidth="1"/>
    <col min="2563" max="2563" width="72.7109375" customWidth="1"/>
    <col min="2564" max="2564" width="4.85546875" bestFit="1" customWidth="1"/>
    <col min="2565" max="2565" width="4.28515625" customWidth="1"/>
    <col min="2566" max="2566" width="16.5703125" customWidth="1"/>
    <col min="2567" max="2567" width="13.7109375" customWidth="1"/>
    <col min="2568" max="2568" width="17.5703125" customWidth="1"/>
    <col min="2817" max="2817" width="4.28515625" customWidth="1"/>
    <col min="2818" max="2818" width="3.85546875" customWidth="1"/>
    <col min="2819" max="2819" width="72.7109375" customWidth="1"/>
    <col min="2820" max="2820" width="4.85546875" bestFit="1" customWidth="1"/>
    <col min="2821" max="2821" width="4.28515625" customWidth="1"/>
    <col min="2822" max="2822" width="16.5703125" customWidth="1"/>
    <col min="2823" max="2823" width="13.7109375" customWidth="1"/>
    <col min="2824" max="2824" width="17.5703125" customWidth="1"/>
    <col min="3073" max="3073" width="4.28515625" customWidth="1"/>
    <col min="3074" max="3074" width="3.85546875" customWidth="1"/>
    <col min="3075" max="3075" width="72.7109375" customWidth="1"/>
    <col min="3076" max="3076" width="4.85546875" bestFit="1" customWidth="1"/>
    <col min="3077" max="3077" width="4.28515625" customWidth="1"/>
    <col min="3078" max="3078" width="16.5703125" customWidth="1"/>
    <col min="3079" max="3079" width="13.7109375" customWidth="1"/>
    <col min="3080" max="3080" width="17.5703125" customWidth="1"/>
    <col min="3329" max="3329" width="4.28515625" customWidth="1"/>
    <col min="3330" max="3330" width="3.85546875" customWidth="1"/>
    <col min="3331" max="3331" width="72.7109375" customWidth="1"/>
    <col min="3332" max="3332" width="4.85546875" bestFit="1" customWidth="1"/>
    <col min="3333" max="3333" width="4.28515625" customWidth="1"/>
    <col min="3334" max="3334" width="16.5703125" customWidth="1"/>
    <col min="3335" max="3335" width="13.7109375" customWidth="1"/>
    <col min="3336" max="3336" width="17.5703125" customWidth="1"/>
    <col min="3585" max="3585" width="4.28515625" customWidth="1"/>
    <col min="3586" max="3586" width="3.85546875" customWidth="1"/>
    <col min="3587" max="3587" width="72.7109375" customWidth="1"/>
    <col min="3588" max="3588" width="4.85546875" bestFit="1" customWidth="1"/>
    <col min="3589" max="3589" width="4.28515625" customWidth="1"/>
    <col min="3590" max="3590" width="16.5703125" customWidth="1"/>
    <col min="3591" max="3591" width="13.7109375" customWidth="1"/>
    <col min="3592" max="3592" width="17.5703125" customWidth="1"/>
    <col min="3841" max="3841" width="4.28515625" customWidth="1"/>
    <col min="3842" max="3842" width="3.85546875" customWidth="1"/>
    <col min="3843" max="3843" width="72.7109375" customWidth="1"/>
    <col min="3844" max="3844" width="4.85546875" bestFit="1" customWidth="1"/>
    <col min="3845" max="3845" width="4.28515625" customWidth="1"/>
    <col min="3846" max="3846" width="16.5703125" customWidth="1"/>
    <col min="3847" max="3847" width="13.7109375" customWidth="1"/>
    <col min="3848" max="3848" width="17.5703125" customWidth="1"/>
    <col min="4097" max="4097" width="4.28515625" customWidth="1"/>
    <col min="4098" max="4098" width="3.85546875" customWidth="1"/>
    <col min="4099" max="4099" width="72.7109375" customWidth="1"/>
    <col min="4100" max="4100" width="4.85546875" bestFit="1" customWidth="1"/>
    <col min="4101" max="4101" width="4.28515625" customWidth="1"/>
    <col min="4102" max="4102" width="16.5703125" customWidth="1"/>
    <col min="4103" max="4103" width="13.7109375" customWidth="1"/>
    <col min="4104" max="4104" width="17.5703125" customWidth="1"/>
    <col min="4353" max="4353" width="4.28515625" customWidth="1"/>
    <col min="4354" max="4354" width="3.85546875" customWidth="1"/>
    <col min="4355" max="4355" width="72.7109375" customWidth="1"/>
    <col min="4356" max="4356" width="4.85546875" bestFit="1" customWidth="1"/>
    <col min="4357" max="4357" width="4.28515625" customWidth="1"/>
    <col min="4358" max="4358" width="16.5703125" customWidth="1"/>
    <col min="4359" max="4359" width="13.7109375" customWidth="1"/>
    <col min="4360" max="4360" width="17.5703125" customWidth="1"/>
    <col min="4609" max="4609" width="4.28515625" customWidth="1"/>
    <col min="4610" max="4610" width="3.85546875" customWidth="1"/>
    <col min="4611" max="4611" width="72.7109375" customWidth="1"/>
    <col min="4612" max="4612" width="4.85546875" bestFit="1" customWidth="1"/>
    <col min="4613" max="4613" width="4.28515625" customWidth="1"/>
    <col min="4614" max="4614" width="16.5703125" customWidth="1"/>
    <col min="4615" max="4615" width="13.7109375" customWidth="1"/>
    <col min="4616" max="4616" width="17.5703125" customWidth="1"/>
    <col min="4865" max="4865" width="4.28515625" customWidth="1"/>
    <col min="4866" max="4866" width="3.85546875" customWidth="1"/>
    <col min="4867" max="4867" width="72.7109375" customWidth="1"/>
    <col min="4868" max="4868" width="4.85546875" bestFit="1" customWidth="1"/>
    <col min="4869" max="4869" width="4.28515625" customWidth="1"/>
    <col min="4870" max="4870" width="16.5703125" customWidth="1"/>
    <col min="4871" max="4871" width="13.7109375" customWidth="1"/>
    <col min="4872" max="4872" width="17.5703125" customWidth="1"/>
    <col min="5121" max="5121" width="4.28515625" customWidth="1"/>
    <col min="5122" max="5122" width="3.85546875" customWidth="1"/>
    <col min="5123" max="5123" width="72.7109375" customWidth="1"/>
    <col min="5124" max="5124" width="4.85546875" bestFit="1" customWidth="1"/>
    <col min="5125" max="5125" width="4.28515625" customWidth="1"/>
    <col min="5126" max="5126" width="16.5703125" customWidth="1"/>
    <col min="5127" max="5127" width="13.7109375" customWidth="1"/>
    <col min="5128" max="5128" width="17.5703125" customWidth="1"/>
    <col min="5377" max="5377" width="4.28515625" customWidth="1"/>
    <col min="5378" max="5378" width="3.85546875" customWidth="1"/>
    <col min="5379" max="5379" width="72.7109375" customWidth="1"/>
    <col min="5380" max="5380" width="4.85546875" bestFit="1" customWidth="1"/>
    <col min="5381" max="5381" width="4.28515625" customWidth="1"/>
    <col min="5382" max="5382" width="16.5703125" customWidth="1"/>
    <col min="5383" max="5383" width="13.7109375" customWidth="1"/>
    <col min="5384" max="5384" width="17.5703125" customWidth="1"/>
    <col min="5633" max="5633" width="4.28515625" customWidth="1"/>
    <col min="5634" max="5634" width="3.85546875" customWidth="1"/>
    <col min="5635" max="5635" width="72.7109375" customWidth="1"/>
    <col min="5636" max="5636" width="4.85546875" bestFit="1" customWidth="1"/>
    <col min="5637" max="5637" width="4.28515625" customWidth="1"/>
    <col min="5638" max="5638" width="16.5703125" customWidth="1"/>
    <col min="5639" max="5639" width="13.7109375" customWidth="1"/>
    <col min="5640" max="5640" width="17.5703125" customWidth="1"/>
    <col min="5889" max="5889" width="4.28515625" customWidth="1"/>
    <col min="5890" max="5890" width="3.85546875" customWidth="1"/>
    <col min="5891" max="5891" width="72.7109375" customWidth="1"/>
    <col min="5892" max="5892" width="4.85546875" bestFit="1" customWidth="1"/>
    <col min="5893" max="5893" width="4.28515625" customWidth="1"/>
    <col min="5894" max="5894" width="16.5703125" customWidth="1"/>
    <col min="5895" max="5895" width="13.7109375" customWidth="1"/>
    <col min="5896" max="5896" width="17.5703125" customWidth="1"/>
    <col min="6145" max="6145" width="4.28515625" customWidth="1"/>
    <col min="6146" max="6146" width="3.85546875" customWidth="1"/>
    <col min="6147" max="6147" width="72.7109375" customWidth="1"/>
    <col min="6148" max="6148" width="4.85546875" bestFit="1" customWidth="1"/>
    <col min="6149" max="6149" width="4.28515625" customWidth="1"/>
    <col min="6150" max="6150" width="16.5703125" customWidth="1"/>
    <col min="6151" max="6151" width="13.7109375" customWidth="1"/>
    <col min="6152" max="6152" width="17.5703125" customWidth="1"/>
    <col min="6401" max="6401" width="4.28515625" customWidth="1"/>
    <col min="6402" max="6402" width="3.85546875" customWidth="1"/>
    <col min="6403" max="6403" width="72.7109375" customWidth="1"/>
    <col min="6404" max="6404" width="4.85546875" bestFit="1" customWidth="1"/>
    <col min="6405" max="6405" width="4.28515625" customWidth="1"/>
    <col min="6406" max="6406" width="16.5703125" customWidth="1"/>
    <col min="6407" max="6407" width="13.7109375" customWidth="1"/>
    <col min="6408" max="6408" width="17.5703125" customWidth="1"/>
    <col min="6657" max="6657" width="4.28515625" customWidth="1"/>
    <col min="6658" max="6658" width="3.85546875" customWidth="1"/>
    <col min="6659" max="6659" width="72.7109375" customWidth="1"/>
    <col min="6660" max="6660" width="4.85546875" bestFit="1" customWidth="1"/>
    <col min="6661" max="6661" width="4.28515625" customWidth="1"/>
    <col min="6662" max="6662" width="16.5703125" customWidth="1"/>
    <col min="6663" max="6663" width="13.7109375" customWidth="1"/>
    <col min="6664" max="6664" width="17.5703125" customWidth="1"/>
    <col min="6913" max="6913" width="4.28515625" customWidth="1"/>
    <col min="6914" max="6914" width="3.85546875" customWidth="1"/>
    <col min="6915" max="6915" width="72.7109375" customWidth="1"/>
    <col min="6916" max="6916" width="4.85546875" bestFit="1" customWidth="1"/>
    <col min="6917" max="6917" width="4.28515625" customWidth="1"/>
    <col min="6918" max="6918" width="16.5703125" customWidth="1"/>
    <col min="6919" max="6919" width="13.7109375" customWidth="1"/>
    <col min="6920" max="6920" width="17.5703125" customWidth="1"/>
    <col min="7169" max="7169" width="4.28515625" customWidth="1"/>
    <col min="7170" max="7170" width="3.85546875" customWidth="1"/>
    <col min="7171" max="7171" width="72.7109375" customWidth="1"/>
    <col min="7172" max="7172" width="4.85546875" bestFit="1" customWidth="1"/>
    <col min="7173" max="7173" width="4.28515625" customWidth="1"/>
    <col min="7174" max="7174" width="16.5703125" customWidth="1"/>
    <col min="7175" max="7175" width="13.7109375" customWidth="1"/>
    <col min="7176" max="7176" width="17.5703125" customWidth="1"/>
    <col min="7425" max="7425" width="4.28515625" customWidth="1"/>
    <col min="7426" max="7426" width="3.85546875" customWidth="1"/>
    <col min="7427" max="7427" width="72.7109375" customWidth="1"/>
    <col min="7428" max="7428" width="4.85546875" bestFit="1" customWidth="1"/>
    <col min="7429" max="7429" width="4.28515625" customWidth="1"/>
    <col min="7430" max="7430" width="16.5703125" customWidth="1"/>
    <col min="7431" max="7431" width="13.7109375" customWidth="1"/>
    <col min="7432" max="7432" width="17.5703125" customWidth="1"/>
    <col min="7681" max="7681" width="4.28515625" customWidth="1"/>
    <col min="7682" max="7682" width="3.85546875" customWidth="1"/>
    <col min="7683" max="7683" width="72.7109375" customWidth="1"/>
    <col min="7684" max="7684" width="4.85546875" bestFit="1" customWidth="1"/>
    <col min="7685" max="7685" width="4.28515625" customWidth="1"/>
    <col min="7686" max="7686" width="16.5703125" customWidth="1"/>
    <col min="7687" max="7687" width="13.7109375" customWidth="1"/>
    <col min="7688" max="7688" width="17.5703125" customWidth="1"/>
    <col min="7937" max="7937" width="4.28515625" customWidth="1"/>
    <col min="7938" max="7938" width="3.85546875" customWidth="1"/>
    <col min="7939" max="7939" width="72.7109375" customWidth="1"/>
    <col min="7940" max="7940" width="4.85546875" bestFit="1" customWidth="1"/>
    <col min="7941" max="7941" width="4.28515625" customWidth="1"/>
    <col min="7942" max="7942" width="16.5703125" customWidth="1"/>
    <col min="7943" max="7943" width="13.7109375" customWidth="1"/>
    <col min="7944" max="7944" width="17.5703125" customWidth="1"/>
    <col min="8193" max="8193" width="4.28515625" customWidth="1"/>
    <col min="8194" max="8194" width="3.85546875" customWidth="1"/>
    <col min="8195" max="8195" width="72.7109375" customWidth="1"/>
    <col min="8196" max="8196" width="4.85546875" bestFit="1" customWidth="1"/>
    <col min="8197" max="8197" width="4.28515625" customWidth="1"/>
    <col min="8198" max="8198" width="16.5703125" customWidth="1"/>
    <col min="8199" max="8199" width="13.7109375" customWidth="1"/>
    <col min="8200" max="8200" width="17.5703125" customWidth="1"/>
    <col min="8449" max="8449" width="4.28515625" customWidth="1"/>
    <col min="8450" max="8450" width="3.85546875" customWidth="1"/>
    <col min="8451" max="8451" width="72.7109375" customWidth="1"/>
    <col min="8452" max="8452" width="4.85546875" bestFit="1" customWidth="1"/>
    <col min="8453" max="8453" width="4.28515625" customWidth="1"/>
    <col min="8454" max="8454" width="16.5703125" customWidth="1"/>
    <col min="8455" max="8455" width="13.7109375" customWidth="1"/>
    <col min="8456" max="8456" width="17.5703125" customWidth="1"/>
    <col min="8705" max="8705" width="4.28515625" customWidth="1"/>
    <col min="8706" max="8706" width="3.85546875" customWidth="1"/>
    <col min="8707" max="8707" width="72.7109375" customWidth="1"/>
    <col min="8708" max="8708" width="4.85546875" bestFit="1" customWidth="1"/>
    <col min="8709" max="8709" width="4.28515625" customWidth="1"/>
    <col min="8710" max="8710" width="16.5703125" customWidth="1"/>
    <col min="8711" max="8711" width="13.7109375" customWidth="1"/>
    <col min="8712" max="8712" width="17.5703125" customWidth="1"/>
    <col min="8961" max="8961" width="4.28515625" customWidth="1"/>
    <col min="8962" max="8962" width="3.85546875" customWidth="1"/>
    <col min="8963" max="8963" width="72.7109375" customWidth="1"/>
    <col min="8964" max="8964" width="4.85546875" bestFit="1" customWidth="1"/>
    <col min="8965" max="8965" width="4.28515625" customWidth="1"/>
    <col min="8966" max="8966" width="16.5703125" customWidth="1"/>
    <col min="8967" max="8967" width="13.7109375" customWidth="1"/>
    <col min="8968" max="8968" width="17.5703125" customWidth="1"/>
    <col min="9217" max="9217" width="4.28515625" customWidth="1"/>
    <col min="9218" max="9218" width="3.85546875" customWidth="1"/>
    <col min="9219" max="9219" width="72.7109375" customWidth="1"/>
    <col min="9220" max="9220" width="4.85546875" bestFit="1" customWidth="1"/>
    <col min="9221" max="9221" width="4.28515625" customWidth="1"/>
    <col min="9222" max="9222" width="16.5703125" customWidth="1"/>
    <col min="9223" max="9223" width="13.7109375" customWidth="1"/>
    <col min="9224" max="9224" width="17.5703125" customWidth="1"/>
    <col min="9473" max="9473" width="4.28515625" customWidth="1"/>
    <col min="9474" max="9474" width="3.85546875" customWidth="1"/>
    <col min="9475" max="9475" width="72.7109375" customWidth="1"/>
    <col min="9476" max="9476" width="4.85546875" bestFit="1" customWidth="1"/>
    <col min="9477" max="9477" width="4.28515625" customWidth="1"/>
    <col min="9478" max="9478" width="16.5703125" customWidth="1"/>
    <col min="9479" max="9479" width="13.7109375" customWidth="1"/>
    <col min="9480" max="9480" width="17.5703125" customWidth="1"/>
    <col min="9729" max="9729" width="4.28515625" customWidth="1"/>
    <col min="9730" max="9730" width="3.85546875" customWidth="1"/>
    <col min="9731" max="9731" width="72.7109375" customWidth="1"/>
    <col min="9732" max="9732" width="4.85546875" bestFit="1" customWidth="1"/>
    <col min="9733" max="9733" width="4.28515625" customWidth="1"/>
    <col min="9734" max="9734" width="16.5703125" customWidth="1"/>
    <col min="9735" max="9735" width="13.7109375" customWidth="1"/>
    <col min="9736" max="9736" width="17.5703125" customWidth="1"/>
    <col min="9985" max="9985" width="4.28515625" customWidth="1"/>
    <col min="9986" max="9986" width="3.85546875" customWidth="1"/>
    <col min="9987" max="9987" width="72.7109375" customWidth="1"/>
    <col min="9988" max="9988" width="4.85546875" bestFit="1" customWidth="1"/>
    <col min="9989" max="9989" width="4.28515625" customWidth="1"/>
    <col min="9990" max="9990" width="16.5703125" customWidth="1"/>
    <col min="9991" max="9991" width="13.7109375" customWidth="1"/>
    <col min="9992" max="9992" width="17.5703125" customWidth="1"/>
    <col min="10241" max="10241" width="4.28515625" customWidth="1"/>
    <col min="10242" max="10242" width="3.85546875" customWidth="1"/>
    <col min="10243" max="10243" width="72.7109375" customWidth="1"/>
    <col min="10244" max="10244" width="4.85546875" bestFit="1" customWidth="1"/>
    <col min="10245" max="10245" width="4.28515625" customWidth="1"/>
    <col min="10246" max="10246" width="16.5703125" customWidth="1"/>
    <col min="10247" max="10247" width="13.7109375" customWidth="1"/>
    <col min="10248" max="10248" width="17.5703125" customWidth="1"/>
    <col min="10497" max="10497" width="4.28515625" customWidth="1"/>
    <col min="10498" max="10498" width="3.85546875" customWidth="1"/>
    <col min="10499" max="10499" width="72.7109375" customWidth="1"/>
    <col min="10500" max="10500" width="4.85546875" bestFit="1" customWidth="1"/>
    <col min="10501" max="10501" width="4.28515625" customWidth="1"/>
    <col min="10502" max="10502" width="16.5703125" customWidth="1"/>
    <col min="10503" max="10503" width="13.7109375" customWidth="1"/>
    <col min="10504" max="10504" width="17.5703125" customWidth="1"/>
    <col min="10753" max="10753" width="4.28515625" customWidth="1"/>
    <col min="10754" max="10754" width="3.85546875" customWidth="1"/>
    <col min="10755" max="10755" width="72.7109375" customWidth="1"/>
    <col min="10756" max="10756" width="4.85546875" bestFit="1" customWidth="1"/>
    <col min="10757" max="10757" width="4.28515625" customWidth="1"/>
    <col min="10758" max="10758" width="16.5703125" customWidth="1"/>
    <col min="10759" max="10759" width="13.7109375" customWidth="1"/>
    <col min="10760" max="10760" width="17.5703125" customWidth="1"/>
    <col min="11009" max="11009" width="4.28515625" customWidth="1"/>
    <col min="11010" max="11010" width="3.85546875" customWidth="1"/>
    <col min="11011" max="11011" width="72.7109375" customWidth="1"/>
    <col min="11012" max="11012" width="4.85546875" bestFit="1" customWidth="1"/>
    <col min="11013" max="11013" width="4.28515625" customWidth="1"/>
    <col min="11014" max="11014" width="16.5703125" customWidth="1"/>
    <col min="11015" max="11015" width="13.7109375" customWidth="1"/>
    <col min="11016" max="11016" width="17.5703125" customWidth="1"/>
    <col min="11265" max="11265" width="4.28515625" customWidth="1"/>
    <col min="11266" max="11266" width="3.85546875" customWidth="1"/>
    <col min="11267" max="11267" width="72.7109375" customWidth="1"/>
    <col min="11268" max="11268" width="4.85546875" bestFit="1" customWidth="1"/>
    <col min="11269" max="11269" width="4.28515625" customWidth="1"/>
    <col min="11270" max="11270" width="16.5703125" customWidth="1"/>
    <col min="11271" max="11271" width="13.7109375" customWidth="1"/>
    <col min="11272" max="11272" width="17.5703125" customWidth="1"/>
    <col min="11521" max="11521" width="4.28515625" customWidth="1"/>
    <col min="11522" max="11522" width="3.85546875" customWidth="1"/>
    <col min="11523" max="11523" width="72.7109375" customWidth="1"/>
    <col min="11524" max="11524" width="4.85546875" bestFit="1" customWidth="1"/>
    <col min="11525" max="11525" width="4.28515625" customWidth="1"/>
    <col min="11526" max="11526" width="16.5703125" customWidth="1"/>
    <col min="11527" max="11527" width="13.7109375" customWidth="1"/>
    <col min="11528" max="11528" width="17.5703125" customWidth="1"/>
    <col min="11777" max="11777" width="4.28515625" customWidth="1"/>
    <col min="11778" max="11778" width="3.85546875" customWidth="1"/>
    <col min="11779" max="11779" width="72.7109375" customWidth="1"/>
    <col min="11780" max="11780" width="4.85546875" bestFit="1" customWidth="1"/>
    <col min="11781" max="11781" width="4.28515625" customWidth="1"/>
    <col min="11782" max="11782" width="16.5703125" customWidth="1"/>
    <col min="11783" max="11783" width="13.7109375" customWidth="1"/>
    <col min="11784" max="11784" width="17.5703125" customWidth="1"/>
    <col min="12033" max="12033" width="4.28515625" customWidth="1"/>
    <col min="12034" max="12034" width="3.85546875" customWidth="1"/>
    <col min="12035" max="12035" width="72.7109375" customWidth="1"/>
    <col min="12036" max="12036" width="4.85546875" bestFit="1" customWidth="1"/>
    <col min="12037" max="12037" width="4.28515625" customWidth="1"/>
    <col min="12038" max="12038" width="16.5703125" customWidth="1"/>
    <col min="12039" max="12039" width="13.7109375" customWidth="1"/>
    <col min="12040" max="12040" width="17.5703125" customWidth="1"/>
    <col min="12289" max="12289" width="4.28515625" customWidth="1"/>
    <col min="12290" max="12290" width="3.85546875" customWidth="1"/>
    <col min="12291" max="12291" width="72.7109375" customWidth="1"/>
    <col min="12292" max="12292" width="4.85546875" bestFit="1" customWidth="1"/>
    <col min="12293" max="12293" width="4.28515625" customWidth="1"/>
    <col min="12294" max="12294" width="16.5703125" customWidth="1"/>
    <col min="12295" max="12295" width="13.7109375" customWidth="1"/>
    <col min="12296" max="12296" width="17.5703125" customWidth="1"/>
    <col min="12545" max="12545" width="4.28515625" customWidth="1"/>
    <col min="12546" max="12546" width="3.85546875" customWidth="1"/>
    <col min="12547" max="12547" width="72.7109375" customWidth="1"/>
    <col min="12548" max="12548" width="4.85546875" bestFit="1" customWidth="1"/>
    <col min="12549" max="12549" width="4.28515625" customWidth="1"/>
    <col min="12550" max="12550" width="16.5703125" customWidth="1"/>
    <col min="12551" max="12551" width="13.7109375" customWidth="1"/>
    <col min="12552" max="12552" width="17.5703125" customWidth="1"/>
    <col min="12801" max="12801" width="4.28515625" customWidth="1"/>
    <col min="12802" max="12802" width="3.85546875" customWidth="1"/>
    <col min="12803" max="12803" width="72.7109375" customWidth="1"/>
    <col min="12804" max="12804" width="4.85546875" bestFit="1" customWidth="1"/>
    <col min="12805" max="12805" width="4.28515625" customWidth="1"/>
    <col min="12806" max="12806" width="16.5703125" customWidth="1"/>
    <col min="12807" max="12807" width="13.7109375" customWidth="1"/>
    <col min="12808" max="12808" width="17.5703125" customWidth="1"/>
    <col min="13057" max="13057" width="4.28515625" customWidth="1"/>
    <col min="13058" max="13058" width="3.85546875" customWidth="1"/>
    <col min="13059" max="13059" width="72.7109375" customWidth="1"/>
    <col min="13060" max="13060" width="4.85546875" bestFit="1" customWidth="1"/>
    <col min="13061" max="13061" width="4.28515625" customWidth="1"/>
    <col min="13062" max="13062" width="16.5703125" customWidth="1"/>
    <col min="13063" max="13063" width="13.7109375" customWidth="1"/>
    <col min="13064" max="13064" width="17.5703125" customWidth="1"/>
    <col min="13313" max="13313" width="4.28515625" customWidth="1"/>
    <col min="13314" max="13314" width="3.85546875" customWidth="1"/>
    <col min="13315" max="13315" width="72.7109375" customWidth="1"/>
    <col min="13316" max="13316" width="4.85546875" bestFit="1" customWidth="1"/>
    <col min="13317" max="13317" width="4.28515625" customWidth="1"/>
    <col min="13318" max="13318" width="16.5703125" customWidth="1"/>
    <col min="13319" max="13319" width="13.7109375" customWidth="1"/>
    <col min="13320" max="13320" width="17.5703125" customWidth="1"/>
    <col min="13569" max="13569" width="4.28515625" customWidth="1"/>
    <col min="13570" max="13570" width="3.85546875" customWidth="1"/>
    <col min="13571" max="13571" width="72.7109375" customWidth="1"/>
    <col min="13572" max="13572" width="4.85546875" bestFit="1" customWidth="1"/>
    <col min="13573" max="13573" width="4.28515625" customWidth="1"/>
    <col min="13574" max="13574" width="16.5703125" customWidth="1"/>
    <col min="13575" max="13575" width="13.7109375" customWidth="1"/>
    <col min="13576" max="13576" width="17.5703125" customWidth="1"/>
    <col min="13825" max="13825" width="4.28515625" customWidth="1"/>
    <col min="13826" max="13826" width="3.85546875" customWidth="1"/>
    <col min="13827" max="13827" width="72.7109375" customWidth="1"/>
    <col min="13828" max="13828" width="4.85546875" bestFit="1" customWidth="1"/>
    <col min="13829" max="13829" width="4.28515625" customWidth="1"/>
    <col min="13830" max="13830" width="16.5703125" customWidth="1"/>
    <col min="13831" max="13831" width="13.7109375" customWidth="1"/>
    <col min="13832" max="13832" width="17.5703125" customWidth="1"/>
    <col min="14081" max="14081" width="4.28515625" customWidth="1"/>
    <col min="14082" max="14082" width="3.85546875" customWidth="1"/>
    <col min="14083" max="14083" width="72.7109375" customWidth="1"/>
    <col min="14084" max="14084" width="4.85546875" bestFit="1" customWidth="1"/>
    <col min="14085" max="14085" width="4.28515625" customWidth="1"/>
    <col min="14086" max="14086" width="16.5703125" customWidth="1"/>
    <col min="14087" max="14087" width="13.7109375" customWidth="1"/>
    <col min="14088" max="14088" width="17.5703125" customWidth="1"/>
    <col min="14337" max="14337" width="4.28515625" customWidth="1"/>
    <col min="14338" max="14338" width="3.85546875" customWidth="1"/>
    <col min="14339" max="14339" width="72.7109375" customWidth="1"/>
    <col min="14340" max="14340" width="4.85546875" bestFit="1" customWidth="1"/>
    <col min="14341" max="14341" width="4.28515625" customWidth="1"/>
    <col min="14342" max="14342" width="16.5703125" customWidth="1"/>
    <col min="14343" max="14343" width="13.7109375" customWidth="1"/>
    <col min="14344" max="14344" width="17.5703125" customWidth="1"/>
    <col min="14593" max="14593" width="4.28515625" customWidth="1"/>
    <col min="14594" max="14594" width="3.85546875" customWidth="1"/>
    <col min="14595" max="14595" width="72.7109375" customWidth="1"/>
    <col min="14596" max="14596" width="4.85546875" bestFit="1" customWidth="1"/>
    <col min="14597" max="14597" width="4.28515625" customWidth="1"/>
    <col min="14598" max="14598" width="16.5703125" customWidth="1"/>
    <col min="14599" max="14599" width="13.7109375" customWidth="1"/>
    <col min="14600" max="14600" width="17.5703125" customWidth="1"/>
    <col min="14849" max="14849" width="4.28515625" customWidth="1"/>
    <col min="14850" max="14850" width="3.85546875" customWidth="1"/>
    <col min="14851" max="14851" width="72.7109375" customWidth="1"/>
    <col min="14852" max="14852" width="4.85546875" bestFit="1" customWidth="1"/>
    <col min="14853" max="14853" width="4.28515625" customWidth="1"/>
    <col min="14854" max="14854" width="16.5703125" customWidth="1"/>
    <col min="14855" max="14855" width="13.7109375" customWidth="1"/>
    <col min="14856" max="14856" width="17.5703125" customWidth="1"/>
    <col min="15105" max="15105" width="4.28515625" customWidth="1"/>
    <col min="15106" max="15106" width="3.85546875" customWidth="1"/>
    <col min="15107" max="15107" width="72.7109375" customWidth="1"/>
    <col min="15108" max="15108" width="4.85546875" bestFit="1" customWidth="1"/>
    <col min="15109" max="15109" width="4.28515625" customWidth="1"/>
    <col min="15110" max="15110" width="16.5703125" customWidth="1"/>
    <col min="15111" max="15111" width="13.7109375" customWidth="1"/>
    <col min="15112" max="15112" width="17.5703125" customWidth="1"/>
    <col min="15361" max="15361" width="4.28515625" customWidth="1"/>
    <col min="15362" max="15362" width="3.85546875" customWidth="1"/>
    <col min="15363" max="15363" width="72.7109375" customWidth="1"/>
    <col min="15364" max="15364" width="4.85546875" bestFit="1" customWidth="1"/>
    <col min="15365" max="15365" width="4.28515625" customWidth="1"/>
    <col min="15366" max="15366" width="16.5703125" customWidth="1"/>
    <col min="15367" max="15367" width="13.7109375" customWidth="1"/>
    <col min="15368" max="15368" width="17.5703125" customWidth="1"/>
    <col min="15617" max="15617" width="4.28515625" customWidth="1"/>
    <col min="15618" max="15618" width="3.85546875" customWidth="1"/>
    <col min="15619" max="15619" width="72.7109375" customWidth="1"/>
    <col min="15620" max="15620" width="4.85546875" bestFit="1" customWidth="1"/>
    <col min="15621" max="15621" width="4.28515625" customWidth="1"/>
    <col min="15622" max="15622" width="16.5703125" customWidth="1"/>
    <col min="15623" max="15623" width="13.7109375" customWidth="1"/>
    <col min="15624" max="15624" width="17.5703125" customWidth="1"/>
    <col min="15873" max="15873" width="4.28515625" customWidth="1"/>
    <col min="15874" max="15874" width="3.85546875" customWidth="1"/>
    <col min="15875" max="15875" width="72.7109375" customWidth="1"/>
    <col min="15876" max="15876" width="4.85546875" bestFit="1" customWidth="1"/>
    <col min="15877" max="15877" width="4.28515625" customWidth="1"/>
    <col min="15878" max="15878" width="16.5703125" customWidth="1"/>
    <col min="15879" max="15879" width="13.7109375" customWidth="1"/>
    <col min="15880" max="15880" width="17.5703125" customWidth="1"/>
    <col min="16129" max="16129" width="4.28515625" customWidth="1"/>
    <col min="16130" max="16130" width="3.85546875" customWidth="1"/>
    <col min="16131" max="16131" width="72.7109375" customWidth="1"/>
    <col min="16132" max="16132" width="4.85546875" bestFit="1" customWidth="1"/>
    <col min="16133" max="16133" width="4.28515625" customWidth="1"/>
    <col min="16134" max="16134" width="16.5703125" customWidth="1"/>
    <col min="16135" max="16135" width="13.7109375" customWidth="1"/>
    <col min="16136" max="16136" width="17.5703125" customWidth="1"/>
  </cols>
  <sheetData>
    <row r="1" spans="1:8">
      <c r="A1" s="8"/>
      <c r="B1" s="8"/>
      <c r="C1" s="8"/>
      <c r="D1" s="8"/>
      <c r="E1" s="8" t="s">
        <v>0</v>
      </c>
      <c r="F1" s="8"/>
      <c r="G1" s="8"/>
      <c r="H1" s="8"/>
    </row>
    <row r="2" spans="1:8">
      <c r="B2" s="9" t="s">
        <v>1</v>
      </c>
      <c r="C2" s="9"/>
      <c r="D2" s="9"/>
      <c r="E2" s="9"/>
      <c r="F2" s="9"/>
    </row>
    <row r="3" spans="1:8">
      <c r="B3" s="7"/>
      <c r="C3" s="7"/>
      <c r="D3" s="7"/>
      <c r="E3" s="7"/>
      <c r="F3" s="7"/>
    </row>
    <row r="4" spans="1:8">
      <c r="A4">
        <v>1</v>
      </c>
      <c r="B4" s="7" t="s">
        <v>2</v>
      </c>
      <c r="C4" s="7"/>
      <c r="D4" s="7"/>
      <c r="E4" s="7"/>
      <c r="F4" s="7"/>
    </row>
    <row r="5" spans="1:8">
      <c r="A5">
        <v>2</v>
      </c>
      <c r="B5" s="7" t="s">
        <v>3</v>
      </c>
      <c r="C5" s="7"/>
      <c r="D5" s="7"/>
      <c r="E5" s="7"/>
      <c r="F5" s="7"/>
    </row>
    <row r="6" spans="1:8">
      <c r="A6">
        <v>3</v>
      </c>
      <c r="B6" s="7" t="s">
        <v>4</v>
      </c>
      <c r="C6" s="7"/>
      <c r="D6" s="7"/>
      <c r="E6" s="7"/>
      <c r="F6" s="7"/>
    </row>
    <row r="7" spans="1:8">
      <c r="B7" s="7" t="s">
        <v>5</v>
      </c>
      <c r="C7" s="7"/>
      <c r="D7" s="7"/>
      <c r="E7" s="7"/>
      <c r="F7" s="7"/>
    </row>
    <row r="8" spans="1:8">
      <c r="B8" t="s">
        <v>6</v>
      </c>
    </row>
    <row r="9" spans="1:8">
      <c r="A9">
        <v>4</v>
      </c>
      <c r="B9" t="s">
        <v>7</v>
      </c>
      <c r="C9" t="s">
        <v>8</v>
      </c>
    </row>
    <row r="11" spans="1:8">
      <c r="A11" s="10">
        <v>5</v>
      </c>
      <c r="B11" s="10" t="s">
        <v>9</v>
      </c>
      <c r="C11" s="10"/>
      <c r="D11" s="10"/>
      <c r="E11" s="10"/>
      <c r="F11" s="10"/>
      <c r="G11" s="10"/>
      <c r="H11" s="10"/>
    </row>
    <row r="12" spans="1:8" s="2" customFormat="1" ht="46.5" customHeight="1">
      <c r="A12" s="11"/>
      <c r="B12" s="12"/>
      <c r="C12" s="12" t="s">
        <v>10</v>
      </c>
      <c r="D12" s="12" t="s">
        <v>11</v>
      </c>
      <c r="E12" s="12" t="s">
        <v>12</v>
      </c>
      <c r="F12" s="12" t="s">
        <v>13</v>
      </c>
      <c r="G12" s="12" t="s">
        <v>14</v>
      </c>
      <c r="H12" s="12" t="s">
        <v>15</v>
      </c>
    </row>
    <row r="13" spans="1:8">
      <c r="B13" s="13">
        <v>1</v>
      </c>
      <c r="C13" s="13" t="s">
        <v>16</v>
      </c>
      <c r="D13" s="13"/>
      <c r="E13" s="13" t="s">
        <v>17</v>
      </c>
      <c r="F13" s="13" t="s">
        <v>17</v>
      </c>
      <c r="G13" s="13" t="s">
        <v>17</v>
      </c>
      <c r="H13" s="13" t="s">
        <v>17</v>
      </c>
    </row>
    <row r="14" spans="1:8">
      <c r="B14" s="13">
        <v>2</v>
      </c>
      <c r="C14" s="13" t="s">
        <v>18</v>
      </c>
      <c r="D14" s="13"/>
      <c r="E14" s="13" t="s">
        <v>17</v>
      </c>
      <c r="F14" s="13" t="s">
        <v>17</v>
      </c>
      <c r="G14" s="13" t="s">
        <v>17</v>
      </c>
      <c r="H14" s="13" t="s">
        <v>17</v>
      </c>
    </row>
    <row r="15" spans="1:8">
      <c r="B15" s="13">
        <v>3</v>
      </c>
      <c r="C15" s="13" t="s">
        <v>19</v>
      </c>
      <c r="D15" s="13"/>
      <c r="E15" s="13" t="s">
        <v>17</v>
      </c>
      <c r="F15" s="13" t="s">
        <v>17</v>
      </c>
      <c r="G15" s="13" t="s">
        <v>17</v>
      </c>
      <c r="H15" s="13" t="s">
        <v>17</v>
      </c>
    </row>
    <row r="16" spans="1:8">
      <c r="B16" s="13">
        <v>4</v>
      </c>
      <c r="C16" s="13" t="s">
        <v>20</v>
      </c>
      <c r="D16" s="13"/>
      <c r="E16" s="13" t="s">
        <v>17</v>
      </c>
      <c r="F16" s="13" t="s">
        <v>17</v>
      </c>
      <c r="G16" s="13" t="s">
        <v>17</v>
      </c>
      <c r="H16" s="13" t="s">
        <v>17</v>
      </c>
    </row>
    <row r="17" spans="2:8">
      <c r="B17" s="13">
        <v>5</v>
      </c>
      <c r="C17" s="13" t="s">
        <v>21</v>
      </c>
      <c r="D17" s="13" t="s">
        <v>22</v>
      </c>
      <c r="E17" s="13"/>
      <c r="F17" s="13" t="s">
        <v>22</v>
      </c>
      <c r="G17" s="13" t="s">
        <v>17</v>
      </c>
      <c r="H17" s="13" t="s">
        <v>17</v>
      </c>
    </row>
    <row r="18" spans="2:8">
      <c r="B18" s="13">
        <v>6</v>
      </c>
      <c r="C18" s="13" t="s">
        <v>23</v>
      </c>
      <c r="D18" s="13"/>
      <c r="E18" s="13" t="s">
        <v>17</v>
      </c>
      <c r="F18" s="13" t="s">
        <v>17</v>
      </c>
      <c r="G18" s="13" t="s">
        <v>24</v>
      </c>
      <c r="H18" s="13" t="s">
        <v>24</v>
      </c>
    </row>
    <row r="19" spans="2:8">
      <c r="B19" s="13">
        <v>7</v>
      </c>
      <c r="C19" s="13" t="s">
        <v>25</v>
      </c>
      <c r="D19" s="13"/>
      <c r="E19" s="13" t="s">
        <v>17</v>
      </c>
      <c r="F19" s="13" t="s">
        <v>17</v>
      </c>
      <c r="G19" s="13" t="s">
        <v>17</v>
      </c>
      <c r="H19" s="13" t="s">
        <v>17</v>
      </c>
    </row>
  </sheetData>
  <mergeCells count="7">
    <mergeCell ref="A1:H1"/>
    <mergeCell ref="B7:F7"/>
    <mergeCell ref="B2:F2"/>
    <mergeCell ref="B3:F3"/>
    <mergeCell ref="B4:F4"/>
    <mergeCell ref="B5:F5"/>
    <mergeCell ref="B6:F6"/>
  </mergeCells>
  <pageMargins left="1.3888888888888888E-2" right="1.3888888888888888E-2" top="1.1100000000000001" bottom="2.7777777777777776E-2" header="2.7777777777777776E-2" footer="2.7777777777777776E-2"/>
  <pageSetup scale="97" fitToHeight="30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8"/>
  <sheetViews>
    <sheetView view="pageBreakPreview" topLeftCell="A3" zoomScaleNormal="85" zoomScaleSheetLayoutView="100" workbookViewId="0">
      <selection activeCell="O10" sqref="O10"/>
    </sheetView>
  </sheetViews>
  <sheetFormatPr defaultRowHeight="15"/>
  <cols>
    <col min="1" max="1" width="4.28515625" customWidth="1"/>
    <col min="2" max="2" width="11.28515625" customWidth="1"/>
    <col min="3" max="3" width="6.85546875" customWidth="1"/>
    <col min="4" max="4" width="8.85546875" customWidth="1"/>
    <col min="5" max="5" width="8.140625" customWidth="1"/>
    <col min="6" max="6" width="10.28515625" customWidth="1"/>
    <col min="7" max="7" width="8.42578125" customWidth="1"/>
    <col min="8" max="8" width="10.7109375" customWidth="1"/>
    <col min="9" max="9" width="8.140625" customWidth="1"/>
    <col min="10" max="10" width="5.140625" customWidth="1"/>
    <col min="11" max="11" width="8.7109375" customWidth="1"/>
    <col min="12" max="12" width="8.42578125" customWidth="1"/>
    <col min="13" max="13" width="11" customWidth="1"/>
    <col min="14" max="14" width="10.5703125" customWidth="1"/>
    <col min="15" max="15" width="7.42578125" customWidth="1"/>
    <col min="16" max="16" width="7.5703125" customWidth="1"/>
    <col min="17" max="17" width="5" customWidth="1"/>
    <col min="18" max="18" width="7.7109375" customWidth="1"/>
    <col min="19" max="19" width="8.7109375" customWidth="1"/>
    <col min="257" max="257" width="4.28515625" customWidth="1"/>
    <col min="258" max="258" width="12.85546875" customWidth="1"/>
    <col min="259" max="259" width="6.85546875" customWidth="1"/>
    <col min="260" max="260" width="8.85546875" customWidth="1"/>
    <col min="261" max="261" width="8.140625" customWidth="1"/>
    <col min="262" max="262" width="10.28515625" customWidth="1"/>
    <col min="263" max="263" width="8.42578125" customWidth="1"/>
    <col min="264" max="264" width="10.7109375" customWidth="1"/>
    <col min="265" max="265" width="8.140625" customWidth="1"/>
    <col min="266" max="266" width="5.140625" customWidth="1"/>
    <col min="267" max="267" width="8.7109375" customWidth="1"/>
    <col min="268" max="268" width="8.42578125" customWidth="1"/>
    <col min="269" max="269" width="11" customWidth="1"/>
    <col min="270" max="270" width="10.5703125" customWidth="1"/>
    <col min="271" max="271" width="7.42578125" customWidth="1"/>
    <col min="272" max="272" width="7.5703125" customWidth="1"/>
    <col min="273" max="273" width="5" customWidth="1"/>
    <col min="274" max="274" width="7.7109375" customWidth="1"/>
    <col min="275" max="275" width="8.7109375" customWidth="1"/>
    <col min="513" max="513" width="4.28515625" customWidth="1"/>
    <col min="514" max="514" width="12.85546875" customWidth="1"/>
    <col min="515" max="515" width="6.85546875" customWidth="1"/>
    <col min="516" max="516" width="8.85546875" customWidth="1"/>
    <col min="517" max="517" width="8.140625" customWidth="1"/>
    <col min="518" max="518" width="10.28515625" customWidth="1"/>
    <col min="519" max="519" width="8.42578125" customWidth="1"/>
    <col min="520" max="520" width="10.7109375" customWidth="1"/>
    <col min="521" max="521" width="8.140625" customWidth="1"/>
    <col min="522" max="522" width="5.140625" customWidth="1"/>
    <col min="523" max="523" width="8.7109375" customWidth="1"/>
    <col min="524" max="524" width="8.42578125" customWidth="1"/>
    <col min="525" max="525" width="11" customWidth="1"/>
    <col min="526" max="526" width="10.5703125" customWidth="1"/>
    <col min="527" max="527" width="7.42578125" customWidth="1"/>
    <col min="528" max="528" width="7.5703125" customWidth="1"/>
    <col min="529" max="529" width="5" customWidth="1"/>
    <col min="530" max="530" width="7.7109375" customWidth="1"/>
    <col min="531" max="531" width="8.7109375" customWidth="1"/>
    <col min="769" max="769" width="4.28515625" customWidth="1"/>
    <col min="770" max="770" width="12.85546875" customWidth="1"/>
    <col min="771" max="771" width="6.85546875" customWidth="1"/>
    <col min="772" max="772" width="8.85546875" customWidth="1"/>
    <col min="773" max="773" width="8.140625" customWidth="1"/>
    <col min="774" max="774" width="10.28515625" customWidth="1"/>
    <col min="775" max="775" width="8.42578125" customWidth="1"/>
    <col min="776" max="776" width="10.7109375" customWidth="1"/>
    <col min="777" max="777" width="8.140625" customWidth="1"/>
    <col min="778" max="778" width="5.140625" customWidth="1"/>
    <col min="779" max="779" width="8.7109375" customWidth="1"/>
    <col min="780" max="780" width="8.42578125" customWidth="1"/>
    <col min="781" max="781" width="11" customWidth="1"/>
    <col min="782" max="782" width="10.5703125" customWidth="1"/>
    <col min="783" max="783" width="7.42578125" customWidth="1"/>
    <col min="784" max="784" width="7.5703125" customWidth="1"/>
    <col min="785" max="785" width="5" customWidth="1"/>
    <col min="786" max="786" width="7.7109375" customWidth="1"/>
    <col min="787" max="787" width="8.7109375" customWidth="1"/>
    <col min="1025" max="1025" width="4.28515625" customWidth="1"/>
    <col min="1026" max="1026" width="12.85546875" customWidth="1"/>
    <col min="1027" max="1027" width="6.85546875" customWidth="1"/>
    <col min="1028" max="1028" width="8.85546875" customWidth="1"/>
    <col min="1029" max="1029" width="8.140625" customWidth="1"/>
    <col min="1030" max="1030" width="10.28515625" customWidth="1"/>
    <col min="1031" max="1031" width="8.42578125" customWidth="1"/>
    <col min="1032" max="1032" width="10.7109375" customWidth="1"/>
    <col min="1033" max="1033" width="8.140625" customWidth="1"/>
    <col min="1034" max="1034" width="5.140625" customWidth="1"/>
    <col min="1035" max="1035" width="8.7109375" customWidth="1"/>
    <col min="1036" max="1036" width="8.42578125" customWidth="1"/>
    <col min="1037" max="1037" width="11" customWidth="1"/>
    <col min="1038" max="1038" width="10.5703125" customWidth="1"/>
    <col min="1039" max="1039" width="7.42578125" customWidth="1"/>
    <col min="1040" max="1040" width="7.5703125" customWidth="1"/>
    <col min="1041" max="1041" width="5" customWidth="1"/>
    <col min="1042" max="1042" width="7.7109375" customWidth="1"/>
    <col min="1043" max="1043" width="8.7109375" customWidth="1"/>
    <col min="1281" max="1281" width="4.28515625" customWidth="1"/>
    <col min="1282" max="1282" width="12.85546875" customWidth="1"/>
    <col min="1283" max="1283" width="6.85546875" customWidth="1"/>
    <col min="1284" max="1284" width="8.85546875" customWidth="1"/>
    <col min="1285" max="1285" width="8.140625" customWidth="1"/>
    <col min="1286" max="1286" width="10.28515625" customWidth="1"/>
    <col min="1287" max="1287" width="8.42578125" customWidth="1"/>
    <col min="1288" max="1288" width="10.7109375" customWidth="1"/>
    <col min="1289" max="1289" width="8.140625" customWidth="1"/>
    <col min="1290" max="1290" width="5.140625" customWidth="1"/>
    <col min="1291" max="1291" width="8.7109375" customWidth="1"/>
    <col min="1292" max="1292" width="8.42578125" customWidth="1"/>
    <col min="1293" max="1293" width="11" customWidth="1"/>
    <col min="1294" max="1294" width="10.5703125" customWidth="1"/>
    <col min="1295" max="1295" width="7.42578125" customWidth="1"/>
    <col min="1296" max="1296" width="7.5703125" customWidth="1"/>
    <col min="1297" max="1297" width="5" customWidth="1"/>
    <col min="1298" max="1298" width="7.7109375" customWidth="1"/>
    <col min="1299" max="1299" width="8.7109375" customWidth="1"/>
    <col min="1537" max="1537" width="4.28515625" customWidth="1"/>
    <col min="1538" max="1538" width="12.85546875" customWidth="1"/>
    <col min="1539" max="1539" width="6.85546875" customWidth="1"/>
    <col min="1540" max="1540" width="8.85546875" customWidth="1"/>
    <col min="1541" max="1541" width="8.140625" customWidth="1"/>
    <col min="1542" max="1542" width="10.28515625" customWidth="1"/>
    <col min="1543" max="1543" width="8.42578125" customWidth="1"/>
    <col min="1544" max="1544" width="10.7109375" customWidth="1"/>
    <col min="1545" max="1545" width="8.140625" customWidth="1"/>
    <col min="1546" max="1546" width="5.140625" customWidth="1"/>
    <col min="1547" max="1547" width="8.7109375" customWidth="1"/>
    <col min="1548" max="1548" width="8.42578125" customWidth="1"/>
    <col min="1549" max="1549" width="11" customWidth="1"/>
    <col min="1550" max="1550" width="10.5703125" customWidth="1"/>
    <col min="1551" max="1551" width="7.42578125" customWidth="1"/>
    <col min="1552" max="1552" width="7.5703125" customWidth="1"/>
    <col min="1553" max="1553" width="5" customWidth="1"/>
    <col min="1554" max="1554" width="7.7109375" customWidth="1"/>
    <col min="1555" max="1555" width="8.7109375" customWidth="1"/>
    <col min="1793" max="1793" width="4.28515625" customWidth="1"/>
    <col min="1794" max="1794" width="12.85546875" customWidth="1"/>
    <col min="1795" max="1795" width="6.85546875" customWidth="1"/>
    <col min="1796" max="1796" width="8.85546875" customWidth="1"/>
    <col min="1797" max="1797" width="8.140625" customWidth="1"/>
    <col min="1798" max="1798" width="10.28515625" customWidth="1"/>
    <col min="1799" max="1799" width="8.42578125" customWidth="1"/>
    <col min="1800" max="1800" width="10.7109375" customWidth="1"/>
    <col min="1801" max="1801" width="8.140625" customWidth="1"/>
    <col min="1802" max="1802" width="5.140625" customWidth="1"/>
    <col min="1803" max="1803" width="8.7109375" customWidth="1"/>
    <col min="1804" max="1804" width="8.42578125" customWidth="1"/>
    <col min="1805" max="1805" width="11" customWidth="1"/>
    <col min="1806" max="1806" width="10.5703125" customWidth="1"/>
    <col min="1807" max="1807" width="7.42578125" customWidth="1"/>
    <col min="1808" max="1808" width="7.5703125" customWidth="1"/>
    <col min="1809" max="1809" width="5" customWidth="1"/>
    <col min="1810" max="1810" width="7.7109375" customWidth="1"/>
    <col min="1811" max="1811" width="8.7109375" customWidth="1"/>
    <col min="2049" max="2049" width="4.28515625" customWidth="1"/>
    <col min="2050" max="2050" width="12.85546875" customWidth="1"/>
    <col min="2051" max="2051" width="6.85546875" customWidth="1"/>
    <col min="2052" max="2052" width="8.85546875" customWidth="1"/>
    <col min="2053" max="2053" width="8.140625" customWidth="1"/>
    <col min="2054" max="2054" width="10.28515625" customWidth="1"/>
    <col min="2055" max="2055" width="8.42578125" customWidth="1"/>
    <col min="2056" max="2056" width="10.7109375" customWidth="1"/>
    <col min="2057" max="2057" width="8.140625" customWidth="1"/>
    <col min="2058" max="2058" width="5.140625" customWidth="1"/>
    <col min="2059" max="2059" width="8.7109375" customWidth="1"/>
    <col min="2060" max="2060" width="8.42578125" customWidth="1"/>
    <col min="2061" max="2061" width="11" customWidth="1"/>
    <col min="2062" max="2062" width="10.5703125" customWidth="1"/>
    <col min="2063" max="2063" width="7.42578125" customWidth="1"/>
    <col min="2064" max="2064" width="7.5703125" customWidth="1"/>
    <col min="2065" max="2065" width="5" customWidth="1"/>
    <col min="2066" max="2066" width="7.7109375" customWidth="1"/>
    <col min="2067" max="2067" width="8.7109375" customWidth="1"/>
    <col min="2305" max="2305" width="4.28515625" customWidth="1"/>
    <col min="2306" max="2306" width="12.85546875" customWidth="1"/>
    <col min="2307" max="2307" width="6.85546875" customWidth="1"/>
    <col min="2308" max="2308" width="8.85546875" customWidth="1"/>
    <col min="2309" max="2309" width="8.140625" customWidth="1"/>
    <col min="2310" max="2310" width="10.28515625" customWidth="1"/>
    <col min="2311" max="2311" width="8.42578125" customWidth="1"/>
    <col min="2312" max="2312" width="10.7109375" customWidth="1"/>
    <col min="2313" max="2313" width="8.140625" customWidth="1"/>
    <col min="2314" max="2314" width="5.140625" customWidth="1"/>
    <col min="2315" max="2315" width="8.7109375" customWidth="1"/>
    <col min="2316" max="2316" width="8.42578125" customWidth="1"/>
    <col min="2317" max="2317" width="11" customWidth="1"/>
    <col min="2318" max="2318" width="10.5703125" customWidth="1"/>
    <col min="2319" max="2319" width="7.42578125" customWidth="1"/>
    <col min="2320" max="2320" width="7.5703125" customWidth="1"/>
    <col min="2321" max="2321" width="5" customWidth="1"/>
    <col min="2322" max="2322" width="7.7109375" customWidth="1"/>
    <col min="2323" max="2323" width="8.7109375" customWidth="1"/>
    <col min="2561" max="2561" width="4.28515625" customWidth="1"/>
    <col min="2562" max="2562" width="12.85546875" customWidth="1"/>
    <col min="2563" max="2563" width="6.85546875" customWidth="1"/>
    <col min="2564" max="2564" width="8.85546875" customWidth="1"/>
    <col min="2565" max="2565" width="8.140625" customWidth="1"/>
    <col min="2566" max="2566" width="10.28515625" customWidth="1"/>
    <col min="2567" max="2567" width="8.42578125" customWidth="1"/>
    <col min="2568" max="2568" width="10.7109375" customWidth="1"/>
    <col min="2569" max="2569" width="8.140625" customWidth="1"/>
    <col min="2570" max="2570" width="5.140625" customWidth="1"/>
    <col min="2571" max="2571" width="8.7109375" customWidth="1"/>
    <col min="2572" max="2572" width="8.42578125" customWidth="1"/>
    <col min="2573" max="2573" width="11" customWidth="1"/>
    <col min="2574" max="2574" width="10.5703125" customWidth="1"/>
    <col min="2575" max="2575" width="7.42578125" customWidth="1"/>
    <col min="2576" max="2576" width="7.5703125" customWidth="1"/>
    <col min="2577" max="2577" width="5" customWidth="1"/>
    <col min="2578" max="2578" width="7.7109375" customWidth="1"/>
    <col min="2579" max="2579" width="8.7109375" customWidth="1"/>
    <col min="2817" max="2817" width="4.28515625" customWidth="1"/>
    <col min="2818" max="2818" width="12.85546875" customWidth="1"/>
    <col min="2819" max="2819" width="6.85546875" customWidth="1"/>
    <col min="2820" max="2820" width="8.85546875" customWidth="1"/>
    <col min="2821" max="2821" width="8.140625" customWidth="1"/>
    <col min="2822" max="2822" width="10.28515625" customWidth="1"/>
    <col min="2823" max="2823" width="8.42578125" customWidth="1"/>
    <col min="2824" max="2824" width="10.7109375" customWidth="1"/>
    <col min="2825" max="2825" width="8.140625" customWidth="1"/>
    <col min="2826" max="2826" width="5.140625" customWidth="1"/>
    <col min="2827" max="2827" width="8.7109375" customWidth="1"/>
    <col min="2828" max="2828" width="8.42578125" customWidth="1"/>
    <col min="2829" max="2829" width="11" customWidth="1"/>
    <col min="2830" max="2830" width="10.5703125" customWidth="1"/>
    <col min="2831" max="2831" width="7.42578125" customWidth="1"/>
    <col min="2832" max="2832" width="7.5703125" customWidth="1"/>
    <col min="2833" max="2833" width="5" customWidth="1"/>
    <col min="2834" max="2834" width="7.7109375" customWidth="1"/>
    <col min="2835" max="2835" width="8.7109375" customWidth="1"/>
    <col min="3073" max="3073" width="4.28515625" customWidth="1"/>
    <col min="3074" max="3074" width="12.85546875" customWidth="1"/>
    <col min="3075" max="3075" width="6.85546875" customWidth="1"/>
    <col min="3076" max="3076" width="8.85546875" customWidth="1"/>
    <col min="3077" max="3077" width="8.140625" customWidth="1"/>
    <col min="3078" max="3078" width="10.28515625" customWidth="1"/>
    <col min="3079" max="3079" width="8.42578125" customWidth="1"/>
    <col min="3080" max="3080" width="10.7109375" customWidth="1"/>
    <col min="3081" max="3081" width="8.140625" customWidth="1"/>
    <col min="3082" max="3082" width="5.140625" customWidth="1"/>
    <col min="3083" max="3083" width="8.7109375" customWidth="1"/>
    <col min="3084" max="3084" width="8.42578125" customWidth="1"/>
    <col min="3085" max="3085" width="11" customWidth="1"/>
    <col min="3086" max="3086" width="10.5703125" customWidth="1"/>
    <col min="3087" max="3087" width="7.42578125" customWidth="1"/>
    <col min="3088" max="3088" width="7.5703125" customWidth="1"/>
    <col min="3089" max="3089" width="5" customWidth="1"/>
    <col min="3090" max="3090" width="7.7109375" customWidth="1"/>
    <col min="3091" max="3091" width="8.7109375" customWidth="1"/>
    <col min="3329" max="3329" width="4.28515625" customWidth="1"/>
    <col min="3330" max="3330" width="12.85546875" customWidth="1"/>
    <col min="3331" max="3331" width="6.85546875" customWidth="1"/>
    <col min="3332" max="3332" width="8.85546875" customWidth="1"/>
    <col min="3333" max="3333" width="8.140625" customWidth="1"/>
    <col min="3334" max="3334" width="10.28515625" customWidth="1"/>
    <col min="3335" max="3335" width="8.42578125" customWidth="1"/>
    <col min="3336" max="3336" width="10.7109375" customWidth="1"/>
    <col min="3337" max="3337" width="8.140625" customWidth="1"/>
    <col min="3338" max="3338" width="5.140625" customWidth="1"/>
    <col min="3339" max="3339" width="8.7109375" customWidth="1"/>
    <col min="3340" max="3340" width="8.42578125" customWidth="1"/>
    <col min="3341" max="3341" width="11" customWidth="1"/>
    <col min="3342" max="3342" width="10.5703125" customWidth="1"/>
    <col min="3343" max="3343" width="7.42578125" customWidth="1"/>
    <col min="3344" max="3344" width="7.5703125" customWidth="1"/>
    <col min="3345" max="3345" width="5" customWidth="1"/>
    <col min="3346" max="3346" width="7.7109375" customWidth="1"/>
    <col min="3347" max="3347" width="8.7109375" customWidth="1"/>
    <col min="3585" max="3585" width="4.28515625" customWidth="1"/>
    <col min="3586" max="3586" width="12.85546875" customWidth="1"/>
    <col min="3587" max="3587" width="6.85546875" customWidth="1"/>
    <col min="3588" max="3588" width="8.85546875" customWidth="1"/>
    <col min="3589" max="3589" width="8.140625" customWidth="1"/>
    <col min="3590" max="3590" width="10.28515625" customWidth="1"/>
    <col min="3591" max="3591" width="8.42578125" customWidth="1"/>
    <col min="3592" max="3592" width="10.7109375" customWidth="1"/>
    <col min="3593" max="3593" width="8.140625" customWidth="1"/>
    <col min="3594" max="3594" width="5.140625" customWidth="1"/>
    <col min="3595" max="3595" width="8.7109375" customWidth="1"/>
    <col min="3596" max="3596" width="8.42578125" customWidth="1"/>
    <col min="3597" max="3597" width="11" customWidth="1"/>
    <col min="3598" max="3598" width="10.5703125" customWidth="1"/>
    <col min="3599" max="3599" width="7.42578125" customWidth="1"/>
    <col min="3600" max="3600" width="7.5703125" customWidth="1"/>
    <col min="3601" max="3601" width="5" customWidth="1"/>
    <col min="3602" max="3602" width="7.7109375" customWidth="1"/>
    <col min="3603" max="3603" width="8.7109375" customWidth="1"/>
    <col min="3841" max="3841" width="4.28515625" customWidth="1"/>
    <col min="3842" max="3842" width="12.85546875" customWidth="1"/>
    <col min="3843" max="3843" width="6.85546875" customWidth="1"/>
    <col min="3844" max="3844" width="8.85546875" customWidth="1"/>
    <col min="3845" max="3845" width="8.140625" customWidth="1"/>
    <col min="3846" max="3846" width="10.28515625" customWidth="1"/>
    <col min="3847" max="3847" width="8.42578125" customWidth="1"/>
    <col min="3848" max="3848" width="10.7109375" customWidth="1"/>
    <col min="3849" max="3849" width="8.140625" customWidth="1"/>
    <col min="3850" max="3850" width="5.140625" customWidth="1"/>
    <col min="3851" max="3851" width="8.7109375" customWidth="1"/>
    <col min="3852" max="3852" width="8.42578125" customWidth="1"/>
    <col min="3853" max="3853" width="11" customWidth="1"/>
    <col min="3854" max="3854" width="10.5703125" customWidth="1"/>
    <col min="3855" max="3855" width="7.42578125" customWidth="1"/>
    <col min="3856" max="3856" width="7.5703125" customWidth="1"/>
    <col min="3857" max="3857" width="5" customWidth="1"/>
    <col min="3858" max="3858" width="7.7109375" customWidth="1"/>
    <col min="3859" max="3859" width="8.7109375" customWidth="1"/>
    <col min="4097" max="4097" width="4.28515625" customWidth="1"/>
    <col min="4098" max="4098" width="12.85546875" customWidth="1"/>
    <col min="4099" max="4099" width="6.85546875" customWidth="1"/>
    <col min="4100" max="4100" width="8.85546875" customWidth="1"/>
    <col min="4101" max="4101" width="8.140625" customWidth="1"/>
    <col min="4102" max="4102" width="10.28515625" customWidth="1"/>
    <col min="4103" max="4103" width="8.42578125" customWidth="1"/>
    <col min="4104" max="4104" width="10.7109375" customWidth="1"/>
    <col min="4105" max="4105" width="8.140625" customWidth="1"/>
    <col min="4106" max="4106" width="5.140625" customWidth="1"/>
    <col min="4107" max="4107" width="8.7109375" customWidth="1"/>
    <col min="4108" max="4108" width="8.42578125" customWidth="1"/>
    <col min="4109" max="4109" width="11" customWidth="1"/>
    <col min="4110" max="4110" width="10.5703125" customWidth="1"/>
    <col min="4111" max="4111" width="7.42578125" customWidth="1"/>
    <col min="4112" max="4112" width="7.5703125" customWidth="1"/>
    <col min="4113" max="4113" width="5" customWidth="1"/>
    <col min="4114" max="4114" width="7.7109375" customWidth="1"/>
    <col min="4115" max="4115" width="8.7109375" customWidth="1"/>
    <col min="4353" max="4353" width="4.28515625" customWidth="1"/>
    <col min="4354" max="4354" width="12.85546875" customWidth="1"/>
    <col min="4355" max="4355" width="6.85546875" customWidth="1"/>
    <col min="4356" max="4356" width="8.85546875" customWidth="1"/>
    <col min="4357" max="4357" width="8.140625" customWidth="1"/>
    <col min="4358" max="4358" width="10.28515625" customWidth="1"/>
    <col min="4359" max="4359" width="8.42578125" customWidth="1"/>
    <col min="4360" max="4360" width="10.7109375" customWidth="1"/>
    <col min="4361" max="4361" width="8.140625" customWidth="1"/>
    <col min="4362" max="4362" width="5.140625" customWidth="1"/>
    <col min="4363" max="4363" width="8.7109375" customWidth="1"/>
    <col min="4364" max="4364" width="8.42578125" customWidth="1"/>
    <col min="4365" max="4365" width="11" customWidth="1"/>
    <col min="4366" max="4366" width="10.5703125" customWidth="1"/>
    <col min="4367" max="4367" width="7.42578125" customWidth="1"/>
    <col min="4368" max="4368" width="7.5703125" customWidth="1"/>
    <col min="4369" max="4369" width="5" customWidth="1"/>
    <col min="4370" max="4370" width="7.7109375" customWidth="1"/>
    <col min="4371" max="4371" width="8.7109375" customWidth="1"/>
    <col min="4609" max="4609" width="4.28515625" customWidth="1"/>
    <col min="4610" max="4610" width="12.85546875" customWidth="1"/>
    <col min="4611" max="4611" width="6.85546875" customWidth="1"/>
    <col min="4612" max="4612" width="8.85546875" customWidth="1"/>
    <col min="4613" max="4613" width="8.140625" customWidth="1"/>
    <col min="4614" max="4614" width="10.28515625" customWidth="1"/>
    <col min="4615" max="4615" width="8.42578125" customWidth="1"/>
    <col min="4616" max="4616" width="10.7109375" customWidth="1"/>
    <col min="4617" max="4617" width="8.140625" customWidth="1"/>
    <col min="4618" max="4618" width="5.140625" customWidth="1"/>
    <col min="4619" max="4619" width="8.7109375" customWidth="1"/>
    <col min="4620" max="4620" width="8.42578125" customWidth="1"/>
    <col min="4621" max="4621" width="11" customWidth="1"/>
    <col min="4622" max="4622" width="10.5703125" customWidth="1"/>
    <col min="4623" max="4623" width="7.42578125" customWidth="1"/>
    <col min="4624" max="4624" width="7.5703125" customWidth="1"/>
    <col min="4625" max="4625" width="5" customWidth="1"/>
    <col min="4626" max="4626" width="7.7109375" customWidth="1"/>
    <col min="4627" max="4627" width="8.7109375" customWidth="1"/>
    <col min="4865" max="4865" width="4.28515625" customWidth="1"/>
    <col min="4866" max="4866" width="12.85546875" customWidth="1"/>
    <col min="4867" max="4867" width="6.85546875" customWidth="1"/>
    <col min="4868" max="4868" width="8.85546875" customWidth="1"/>
    <col min="4869" max="4869" width="8.140625" customWidth="1"/>
    <col min="4870" max="4870" width="10.28515625" customWidth="1"/>
    <col min="4871" max="4871" width="8.42578125" customWidth="1"/>
    <col min="4872" max="4872" width="10.7109375" customWidth="1"/>
    <col min="4873" max="4873" width="8.140625" customWidth="1"/>
    <col min="4874" max="4874" width="5.140625" customWidth="1"/>
    <col min="4875" max="4875" width="8.7109375" customWidth="1"/>
    <col min="4876" max="4876" width="8.42578125" customWidth="1"/>
    <col min="4877" max="4877" width="11" customWidth="1"/>
    <col min="4878" max="4878" width="10.5703125" customWidth="1"/>
    <col min="4879" max="4879" width="7.42578125" customWidth="1"/>
    <col min="4880" max="4880" width="7.5703125" customWidth="1"/>
    <col min="4881" max="4881" width="5" customWidth="1"/>
    <col min="4882" max="4882" width="7.7109375" customWidth="1"/>
    <col min="4883" max="4883" width="8.7109375" customWidth="1"/>
    <col min="5121" max="5121" width="4.28515625" customWidth="1"/>
    <col min="5122" max="5122" width="12.85546875" customWidth="1"/>
    <col min="5123" max="5123" width="6.85546875" customWidth="1"/>
    <col min="5124" max="5124" width="8.85546875" customWidth="1"/>
    <col min="5125" max="5125" width="8.140625" customWidth="1"/>
    <col min="5126" max="5126" width="10.28515625" customWidth="1"/>
    <col min="5127" max="5127" width="8.42578125" customWidth="1"/>
    <col min="5128" max="5128" width="10.7109375" customWidth="1"/>
    <col min="5129" max="5129" width="8.140625" customWidth="1"/>
    <col min="5130" max="5130" width="5.140625" customWidth="1"/>
    <col min="5131" max="5131" width="8.7109375" customWidth="1"/>
    <col min="5132" max="5132" width="8.42578125" customWidth="1"/>
    <col min="5133" max="5133" width="11" customWidth="1"/>
    <col min="5134" max="5134" width="10.5703125" customWidth="1"/>
    <col min="5135" max="5135" width="7.42578125" customWidth="1"/>
    <col min="5136" max="5136" width="7.5703125" customWidth="1"/>
    <col min="5137" max="5137" width="5" customWidth="1"/>
    <col min="5138" max="5138" width="7.7109375" customWidth="1"/>
    <col min="5139" max="5139" width="8.7109375" customWidth="1"/>
    <col min="5377" max="5377" width="4.28515625" customWidth="1"/>
    <col min="5378" max="5378" width="12.85546875" customWidth="1"/>
    <col min="5379" max="5379" width="6.85546875" customWidth="1"/>
    <col min="5380" max="5380" width="8.85546875" customWidth="1"/>
    <col min="5381" max="5381" width="8.140625" customWidth="1"/>
    <col min="5382" max="5382" width="10.28515625" customWidth="1"/>
    <col min="5383" max="5383" width="8.42578125" customWidth="1"/>
    <col min="5384" max="5384" width="10.7109375" customWidth="1"/>
    <col min="5385" max="5385" width="8.140625" customWidth="1"/>
    <col min="5386" max="5386" width="5.140625" customWidth="1"/>
    <col min="5387" max="5387" width="8.7109375" customWidth="1"/>
    <col min="5388" max="5388" width="8.42578125" customWidth="1"/>
    <col min="5389" max="5389" width="11" customWidth="1"/>
    <col min="5390" max="5390" width="10.5703125" customWidth="1"/>
    <col min="5391" max="5391" width="7.42578125" customWidth="1"/>
    <col min="5392" max="5392" width="7.5703125" customWidth="1"/>
    <col min="5393" max="5393" width="5" customWidth="1"/>
    <col min="5394" max="5394" width="7.7109375" customWidth="1"/>
    <col min="5395" max="5395" width="8.7109375" customWidth="1"/>
    <col min="5633" max="5633" width="4.28515625" customWidth="1"/>
    <col min="5634" max="5634" width="12.85546875" customWidth="1"/>
    <col min="5635" max="5635" width="6.85546875" customWidth="1"/>
    <col min="5636" max="5636" width="8.85546875" customWidth="1"/>
    <col min="5637" max="5637" width="8.140625" customWidth="1"/>
    <col min="5638" max="5638" width="10.28515625" customWidth="1"/>
    <col min="5639" max="5639" width="8.42578125" customWidth="1"/>
    <col min="5640" max="5640" width="10.7109375" customWidth="1"/>
    <col min="5641" max="5641" width="8.140625" customWidth="1"/>
    <col min="5642" max="5642" width="5.140625" customWidth="1"/>
    <col min="5643" max="5643" width="8.7109375" customWidth="1"/>
    <col min="5644" max="5644" width="8.42578125" customWidth="1"/>
    <col min="5645" max="5645" width="11" customWidth="1"/>
    <col min="5646" max="5646" width="10.5703125" customWidth="1"/>
    <col min="5647" max="5647" width="7.42578125" customWidth="1"/>
    <col min="5648" max="5648" width="7.5703125" customWidth="1"/>
    <col min="5649" max="5649" width="5" customWidth="1"/>
    <col min="5650" max="5650" width="7.7109375" customWidth="1"/>
    <col min="5651" max="5651" width="8.7109375" customWidth="1"/>
    <col min="5889" max="5889" width="4.28515625" customWidth="1"/>
    <col min="5890" max="5890" width="12.85546875" customWidth="1"/>
    <col min="5891" max="5891" width="6.85546875" customWidth="1"/>
    <col min="5892" max="5892" width="8.85546875" customWidth="1"/>
    <col min="5893" max="5893" width="8.140625" customWidth="1"/>
    <col min="5894" max="5894" width="10.28515625" customWidth="1"/>
    <col min="5895" max="5895" width="8.42578125" customWidth="1"/>
    <col min="5896" max="5896" width="10.7109375" customWidth="1"/>
    <col min="5897" max="5897" width="8.140625" customWidth="1"/>
    <col min="5898" max="5898" width="5.140625" customWidth="1"/>
    <col min="5899" max="5899" width="8.7109375" customWidth="1"/>
    <col min="5900" max="5900" width="8.42578125" customWidth="1"/>
    <col min="5901" max="5901" width="11" customWidth="1"/>
    <col min="5902" max="5902" width="10.5703125" customWidth="1"/>
    <col min="5903" max="5903" width="7.42578125" customWidth="1"/>
    <col min="5904" max="5904" width="7.5703125" customWidth="1"/>
    <col min="5905" max="5905" width="5" customWidth="1"/>
    <col min="5906" max="5906" width="7.7109375" customWidth="1"/>
    <col min="5907" max="5907" width="8.7109375" customWidth="1"/>
    <col min="6145" max="6145" width="4.28515625" customWidth="1"/>
    <col min="6146" max="6146" width="12.85546875" customWidth="1"/>
    <col min="6147" max="6147" width="6.85546875" customWidth="1"/>
    <col min="6148" max="6148" width="8.85546875" customWidth="1"/>
    <col min="6149" max="6149" width="8.140625" customWidth="1"/>
    <col min="6150" max="6150" width="10.28515625" customWidth="1"/>
    <col min="6151" max="6151" width="8.42578125" customWidth="1"/>
    <col min="6152" max="6152" width="10.7109375" customWidth="1"/>
    <col min="6153" max="6153" width="8.140625" customWidth="1"/>
    <col min="6154" max="6154" width="5.140625" customWidth="1"/>
    <col min="6155" max="6155" width="8.7109375" customWidth="1"/>
    <col min="6156" max="6156" width="8.42578125" customWidth="1"/>
    <col min="6157" max="6157" width="11" customWidth="1"/>
    <col min="6158" max="6158" width="10.5703125" customWidth="1"/>
    <col min="6159" max="6159" width="7.42578125" customWidth="1"/>
    <col min="6160" max="6160" width="7.5703125" customWidth="1"/>
    <col min="6161" max="6161" width="5" customWidth="1"/>
    <col min="6162" max="6162" width="7.7109375" customWidth="1"/>
    <col min="6163" max="6163" width="8.7109375" customWidth="1"/>
    <col min="6401" max="6401" width="4.28515625" customWidth="1"/>
    <col min="6402" max="6402" width="12.85546875" customWidth="1"/>
    <col min="6403" max="6403" width="6.85546875" customWidth="1"/>
    <col min="6404" max="6404" width="8.85546875" customWidth="1"/>
    <col min="6405" max="6405" width="8.140625" customWidth="1"/>
    <col min="6406" max="6406" width="10.28515625" customWidth="1"/>
    <col min="6407" max="6407" width="8.42578125" customWidth="1"/>
    <col min="6408" max="6408" width="10.7109375" customWidth="1"/>
    <col min="6409" max="6409" width="8.140625" customWidth="1"/>
    <col min="6410" max="6410" width="5.140625" customWidth="1"/>
    <col min="6411" max="6411" width="8.7109375" customWidth="1"/>
    <col min="6412" max="6412" width="8.42578125" customWidth="1"/>
    <col min="6413" max="6413" width="11" customWidth="1"/>
    <col min="6414" max="6414" width="10.5703125" customWidth="1"/>
    <col min="6415" max="6415" width="7.42578125" customWidth="1"/>
    <col min="6416" max="6416" width="7.5703125" customWidth="1"/>
    <col min="6417" max="6417" width="5" customWidth="1"/>
    <col min="6418" max="6418" width="7.7109375" customWidth="1"/>
    <col min="6419" max="6419" width="8.7109375" customWidth="1"/>
    <col min="6657" max="6657" width="4.28515625" customWidth="1"/>
    <col min="6658" max="6658" width="12.85546875" customWidth="1"/>
    <col min="6659" max="6659" width="6.85546875" customWidth="1"/>
    <col min="6660" max="6660" width="8.85546875" customWidth="1"/>
    <col min="6661" max="6661" width="8.140625" customWidth="1"/>
    <col min="6662" max="6662" width="10.28515625" customWidth="1"/>
    <col min="6663" max="6663" width="8.42578125" customWidth="1"/>
    <col min="6664" max="6664" width="10.7109375" customWidth="1"/>
    <col min="6665" max="6665" width="8.140625" customWidth="1"/>
    <col min="6666" max="6666" width="5.140625" customWidth="1"/>
    <col min="6667" max="6667" width="8.7109375" customWidth="1"/>
    <col min="6668" max="6668" width="8.42578125" customWidth="1"/>
    <col min="6669" max="6669" width="11" customWidth="1"/>
    <col min="6670" max="6670" width="10.5703125" customWidth="1"/>
    <col min="6671" max="6671" width="7.42578125" customWidth="1"/>
    <col min="6672" max="6672" width="7.5703125" customWidth="1"/>
    <col min="6673" max="6673" width="5" customWidth="1"/>
    <col min="6674" max="6674" width="7.7109375" customWidth="1"/>
    <col min="6675" max="6675" width="8.7109375" customWidth="1"/>
    <col min="6913" max="6913" width="4.28515625" customWidth="1"/>
    <col min="6914" max="6914" width="12.85546875" customWidth="1"/>
    <col min="6915" max="6915" width="6.85546875" customWidth="1"/>
    <col min="6916" max="6916" width="8.85546875" customWidth="1"/>
    <col min="6917" max="6917" width="8.140625" customWidth="1"/>
    <col min="6918" max="6918" width="10.28515625" customWidth="1"/>
    <col min="6919" max="6919" width="8.42578125" customWidth="1"/>
    <col min="6920" max="6920" width="10.7109375" customWidth="1"/>
    <col min="6921" max="6921" width="8.140625" customWidth="1"/>
    <col min="6922" max="6922" width="5.140625" customWidth="1"/>
    <col min="6923" max="6923" width="8.7109375" customWidth="1"/>
    <col min="6924" max="6924" width="8.42578125" customWidth="1"/>
    <col min="6925" max="6925" width="11" customWidth="1"/>
    <col min="6926" max="6926" width="10.5703125" customWidth="1"/>
    <col min="6927" max="6927" width="7.42578125" customWidth="1"/>
    <col min="6928" max="6928" width="7.5703125" customWidth="1"/>
    <col min="6929" max="6929" width="5" customWidth="1"/>
    <col min="6930" max="6930" width="7.7109375" customWidth="1"/>
    <col min="6931" max="6931" width="8.7109375" customWidth="1"/>
    <col min="7169" max="7169" width="4.28515625" customWidth="1"/>
    <col min="7170" max="7170" width="12.85546875" customWidth="1"/>
    <col min="7171" max="7171" width="6.85546875" customWidth="1"/>
    <col min="7172" max="7172" width="8.85546875" customWidth="1"/>
    <col min="7173" max="7173" width="8.140625" customWidth="1"/>
    <col min="7174" max="7174" width="10.28515625" customWidth="1"/>
    <col min="7175" max="7175" width="8.42578125" customWidth="1"/>
    <col min="7176" max="7176" width="10.7109375" customWidth="1"/>
    <col min="7177" max="7177" width="8.140625" customWidth="1"/>
    <col min="7178" max="7178" width="5.140625" customWidth="1"/>
    <col min="7179" max="7179" width="8.7109375" customWidth="1"/>
    <col min="7180" max="7180" width="8.42578125" customWidth="1"/>
    <col min="7181" max="7181" width="11" customWidth="1"/>
    <col min="7182" max="7182" width="10.5703125" customWidth="1"/>
    <col min="7183" max="7183" width="7.42578125" customWidth="1"/>
    <col min="7184" max="7184" width="7.5703125" customWidth="1"/>
    <col min="7185" max="7185" width="5" customWidth="1"/>
    <col min="7186" max="7186" width="7.7109375" customWidth="1"/>
    <col min="7187" max="7187" width="8.7109375" customWidth="1"/>
    <col min="7425" max="7425" width="4.28515625" customWidth="1"/>
    <col min="7426" max="7426" width="12.85546875" customWidth="1"/>
    <col min="7427" max="7427" width="6.85546875" customWidth="1"/>
    <col min="7428" max="7428" width="8.85546875" customWidth="1"/>
    <col min="7429" max="7429" width="8.140625" customWidth="1"/>
    <col min="7430" max="7430" width="10.28515625" customWidth="1"/>
    <col min="7431" max="7431" width="8.42578125" customWidth="1"/>
    <col min="7432" max="7432" width="10.7109375" customWidth="1"/>
    <col min="7433" max="7433" width="8.140625" customWidth="1"/>
    <col min="7434" max="7434" width="5.140625" customWidth="1"/>
    <col min="7435" max="7435" width="8.7109375" customWidth="1"/>
    <col min="7436" max="7436" width="8.42578125" customWidth="1"/>
    <col min="7437" max="7437" width="11" customWidth="1"/>
    <col min="7438" max="7438" width="10.5703125" customWidth="1"/>
    <col min="7439" max="7439" width="7.42578125" customWidth="1"/>
    <col min="7440" max="7440" width="7.5703125" customWidth="1"/>
    <col min="7441" max="7441" width="5" customWidth="1"/>
    <col min="7442" max="7442" width="7.7109375" customWidth="1"/>
    <col min="7443" max="7443" width="8.7109375" customWidth="1"/>
    <col min="7681" max="7681" width="4.28515625" customWidth="1"/>
    <col min="7682" max="7682" width="12.85546875" customWidth="1"/>
    <col min="7683" max="7683" width="6.85546875" customWidth="1"/>
    <col min="7684" max="7684" width="8.85546875" customWidth="1"/>
    <col min="7685" max="7685" width="8.140625" customWidth="1"/>
    <col min="7686" max="7686" width="10.28515625" customWidth="1"/>
    <col min="7687" max="7687" width="8.42578125" customWidth="1"/>
    <col min="7688" max="7688" width="10.7109375" customWidth="1"/>
    <col min="7689" max="7689" width="8.140625" customWidth="1"/>
    <col min="7690" max="7690" width="5.140625" customWidth="1"/>
    <col min="7691" max="7691" width="8.7109375" customWidth="1"/>
    <col min="7692" max="7692" width="8.42578125" customWidth="1"/>
    <col min="7693" max="7693" width="11" customWidth="1"/>
    <col min="7694" max="7694" width="10.5703125" customWidth="1"/>
    <col min="7695" max="7695" width="7.42578125" customWidth="1"/>
    <col min="7696" max="7696" width="7.5703125" customWidth="1"/>
    <col min="7697" max="7697" width="5" customWidth="1"/>
    <col min="7698" max="7698" width="7.7109375" customWidth="1"/>
    <col min="7699" max="7699" width="8.7109375" customWidth="1"/>
    <col min="7937" max="7937" width="4.28515625" customWidth="1"/>
    <col min="7938" max="7938" width="12.85546875" customWidth="1"/>
    <col min="7939" max="7939" width="6.85546875" customWidth="1"/>
    <col min="7940" max="7940" width="8.85546875" customWidth="1"/>
    <col min="7941" max="7941" width="8.140625" customWidth="1"/>
    <col min="7942" max="7942" width="10.28515625" customWidth="1"/>
    <col min="7943" max="7943" width="8.42578125" customWidth="1"/>
    <col min="7944" max="7944" width="10.7109375" customWidth="1"/>
    <col min="7945" max="7945" width="8.140625" customWidth="1"/>
    <col min="7946" max="7946" width="5.140625" customWidth="1"/>
    <col min="7947" max="7947" width="8.7109375" customWidth="1"/>
    <col min="7948" max="7948" width="8.42578125" customWidth="1"/>
    <col min="7949" max="7949" width="11" customWidth="1"/>
    <col min="7950" max="7950" width="10.5703125" customWidth="1"/>
    <col min="7951" max="7951" width="7.42578125" customWidth="1"/>
    <col min="7952" max="7952" width="7.5703125" customWidth="1"/>
    <col min="7953" max="7953" width="5" customWidth="1"/>
    <col min="7954" max="7954" width="7.7109375" customWidth="1"/>
    <col min="7955" max="7955" width="8.7109375" customWidth="1"/>
    <col min="8193" max="8193" width="4.28515625" customWidth="1"/>
    <col min="8194" max="8194" width="12.85546875" customWidth="1"/>
    <col min="8195" max="8195" width="6.85546875" customWidth="1"/>
    <col min="8196" max="8196" width="8.85546875" customWidth="1"/>
    <col min="8197" max="8197" width="8.140625" customWidth="1"/>
    <col min="8198" max="8198" width="10.28515625" customWidth="1"/>
    <col min="8199" max="8199" width="8.42578125" customWidth="1"/>
    <col min="8200" max="8200" width="10.7109375" customWidth="1"/>
    <col min="8201" max="8201" width="8.140625" customWidth="1"/>
    <col min="8202" max="8202" width="5.140625" customWidth="1"/>
    <col min="8203" max="8203" width="8.7109375" customWidth="1"/>
    <col min="8204" max="8204" width="8.42578125" customWidth="1"/>
    <col min="8205" max="8205" width="11" customWidth="1"/>
    <col min="8206" max="8206" width="10.5703125" customWidth="1"/>
    <col min="8207" max="8207" width="7.42578125" customWidth="1"/>
    <col min="8208" max="8208" width="7.5703125" customWidth="1"/>
    <col min="8209" max="8209" width="5" customWidth="1"/>
    <col min="8210" max="8210" width="7.7109375" customWidth="1"/>
    <col min="8211" max="8211" width="8.7109375" customWidth="1"/>
    <col min="8449" max="8449" width="4.28515625" customWidth="1"/>
    <col min="8450" max="8450" width="12.85546875" customWidth="1"/>
    <col min="8451" max="8451" width="6.85546875" customWidth="1"/>
    <col min="8452" max="8452" width="8.85546875" customWidth="1"/>
    <col min="8453" max="8453" width="8.140625" customWidth="1"/>
    <col min="8454" max="8454" width="10.28515625" customWidth="1"/>
    <col min="8455" max="8455" width="8.42578125" customWidth="1"/>
    <col min="8456" max="8456" width="10.7109375" customWidth="1"/>
    <col min="8457" max="8457" width="8.140625" customWidth="1"/>
    <col min="8458" max="8458" width="5.140625" customWidth="1"/>
    <col min="8459" max="8459" width="8.7109375" customWidth="1"/>
    <col min="8460" max="8460" width="8.42578125" customWidth="1"/>
    <col min="8461" max="8461" width="11" customWidth="1"/>
    <col min="8462" max="8462" width="10.5703125" customWidth="1"/>
    <col min="8463" max="8463" width="7.42578125" customWidth="1"/>
    <col min="8464" max="8464" width="7.5703125" customWidth="1"/>
    <col min="8465" max="8465" width="5" customWidth="1"/>
    <col min="8466" max="8466" width="7.7109375" customWidth="1"/>
    <col min="8467" max="8467" width="8.7109375" customWidth="1"/>
    <col min="8705" max="8705" width="4.28515625" customWidth="1"/>
    <col min="8706" max="8706" width="12.85546875" customWidth="1"/>
    <col min="8707" max="8707" width="6.85546875" customWidth="1"/>
    <col min="8708" max="8708" width="8.85546875" customWidth="1"/>
    <col min="8709" max="8709" width="8.140625" customWidth="1"/>
    <col min="8710" max="8710" width="10.28515625" customWidth="1"/>
    <col min="8711" max="8711" width="8.42578125" customWidth="1"/>
    <col min="8712" max="8712" width="10.7109375" customWidth="1"/>
    <col min="8713" max="8713" width="8.140625" customWidth="1"/>
    <col min="8714" max="8714" width="5.140625" customWidth="1"/>
    <col min="8715" max="8715" width="8.7109375" customWidth="1"/>
    <col min="8716" max="8716" width="8.42578125" customWidth="1"/>
    <col min="8717" max="8717" width="11" customWidth="1"/>
    <col min="8718" max="8718" width="10.5703125" customWidth="1"/>
    <col min="8719" max="8719" width="7.42578125" customWidth="1"/>
    <col min="8720" max="8720" width="7.5703125" customWidth="1"/>
    <col min="8721" max="8721" width="5" customWidth="1"/>
    <col min="8722" max="8722" width="7.7109375" customWidth="1"/>
    <col min="8723" max="8723" width="8.7109375" customWidth="1"/>
    <col min="8961" max="8961" width="4.28515625" customWidth="1"/>
    <col min="8962" max="8962" width="12.85546875" customWidth="1"/>
    <col min="8963" max="8963" width="6.85546875" customWidth="1"/>
    <col min="8964" max="8964" width="8.85546875" customWidth="1"/>
    <col min="8965" max="8965" width="8.140625" customWidth="1"/>
    <col min="8966" max="8966" width="10.28515625" customWidth="1"/>
    <col min="8967" max="8967" width="8.42578125" customWidth="1"/>
    <col min="8968" max="8968" width="10.7109375" customWidth="1"/>
    <col min="8969" max="8969" width="8.140625" customWidth="1"/>
    <col min="8970" max="8970" width="5.140625" customWidth="1"/>
    <col min="8971" max="8971" width="8.7109375" customWidth="1"/>
    <col min="8972" max="8972" width="8.42578125" customWidth="1"/>
    <col min="8973" max="8973" width="11" customWidth="1"/>
    <col min="8974" max="8974" width="10.5703125" customWidth="1"/>
    <col min="8975" max="8975" width="7.42578125" customWidth="1"/>
    <col min="8976" max="8976" width="7.5703125" customWidth="1"/>
    <col min="8977" max="8977" width="5" customWidth="1"/>
    <col min="8978" max="8978" width="7.7109375" customWidth="1"/>
    <col min="8979" max="8979" width="8.7109375" customWidth="1"/>
    <col min="9217" max="9217" width="4.28515625" customWidth="1"/>
    <col min="9218" max="9218" width="12.85546875" customWidth="1"/>
    <col min="9219" max="9219" width="6.85546875" customWidth="1"/>
    <col min="9220" max="9220" width="8.85546875" customWidth="1"/>
    <col min="9221" max="9221" width="8.140625" customWidth="1"/>
    <col min="9222" max="9222" width="10.28515625" customWidth="1"/>
    <col min="9223" max="9223" width="8.42578125" customWidth="1"/>
    <col min="9224" max="9224" width="10.7109375" customWidth="1"/>
    <col min="9225" max="9225" width="8.140625" customWidth="1"/>
    <col min="9226" max="9226" width="5.140625" customWidth="1"/>
    <col min="9227" max="9227" width="8.7109375" customWidth="1"/>
    <col min="9228" max="9228" width="8.42578125" customWidth="1"/>
    <col min="9229" max="9229" width="11" customWidth="1"/>
    <col min="9230" max="9230" width="10.5703125" customWidth="1"/>
    <col min="9231" max="9231" width="7.42578125" customWidth="1"/>
    <col min="9232" max="9232" width="7.5703125" customWidth="1"/>
    <col min="9233" max="9233" width="5" customWidth="1"/>
    <col min="9234" max="9234" width="7.7109375" customWidth="1"/>
    <col min="9235" max="9235" width="8.7109375" customWidth="1"/>
    <col min="9473" max="9473" width="4.28515625" customWidth="1"/>
    <col min="9474" max="9474" width="12.85546875" customWidth="1"/>
    <col min="9475" max="9475" width="6.85546875" customWidth="1"/>
    <col min="9476" max="9476" width="8.85546875" customWidth="1"/>
    <col min="9477" max="9477" width="8.140625" customWidth="1"/>
    <col min="9478" max="9478" width="10.28515625" customWidth="1"/>
    <col min="9479" max="9479" width="8.42578125" customWidth="1"/>
    <col min="9480" max="9480" width="10.7109375" customWidth="1"/>
    <col min="9481" max="9481" width="8.140625" customWidth="1"/>
    <col min="9482" max="9482" width="5.140625" customWidth="1"/>
    <col min="9483" max="9483" width="8.7109375" customWidth="1"/>
    <col min="9484" max="9484" width="8.42578125" customWidth="1"/>
    <col min="9485" max="9485" width="11" customWidth="1"/>
    <col min="9486" max="9486" width="10.5703125" customWidth="1"/>
    <col min="9487" max="9487" width="7.42578125" customWidth="1"/>
    <col min="9488" max="9488" width="7.5703125" customWidth="1"/>
    <col min="9489" max="9489" width="5" customWidth="1"/>
    <col min="9490" max="9490" width="7.7109375" customWidth="1"/>
    <col min="9491" max="9491" width="8.7109375" customWidth="1"/>
    <col min="9729" max="9729" width="4.28515625" customWidth="1"/>
    <col min="9730" max="9730" width="12.85546875" customWidth="1"/>
    <col min="9731" max="9731" width="6.85546875" customWidth="1"/>
    <col min="9732" max="9732" width="8.85546875" customWidth="1"/>
    <col min="9733" max="9733" width="8.140625" customWidth="1"/>
    <col min="9734" max="9734" width="10.28515625" customWidth="1"/>
    <col min="9735" max="9735" width="8.42578125" customWidth="1"/>
    <col min="9736" max="9736" width="10.7109375" customWidth="1"/>
    <col min="9737" max="9737" width="8.140625" customWidth="1"/>
    <col min="9738" max="9738" width="5.140625" customWidth="1"/>
    <col min="9739" max="9739" width="8.7109375" customWidth="1"/>
    <col min="9740" max="9740" width="8.42578125" customWidth="1"/>
    <col min="9741" max="9741" width="11" customWidth="1"/>
    <col min="9742" max="9742" width="10.5703125" customWidth="1"/>
    <col min="9743" max="9743" width="7.42578125" customWidth="1"/>
    <col min="9744" max="9744" width="7.5703125" customWidth="1"/>
    <col min="9745" max="9745" width="5" customWidth="1"/>
    <col min="9746" max="9746" width="7.7109375" customWidth="1"/>
    <col min="9747" max="9747" width="8.7109375" customWidth="1"/>
    <col min="9985" max="9985" width="4.28515625" customWidth="1"/>
    <col min="9986" max="9986" width="12.85546875" customWidth="1"/>
    <col min="9987" max="9987" width="6.85546875" customWidth="1"/>
    <col min="9988" max="9988" width="8.85546875" customWidth="1"/>
    <col min="9989" max="9989" width="8.140625" customWidth="1"/>
    <col min="9990" max="9990" width="10.28515625" customWidth="1"/>
    <col min="9991" max="9991" width="8.42578125" customWidth="1"/>
    <col min="9992" max="9992" width="10.7109375" customWidth="1"/>
    <col min="9993" max="9993" width="8.140625" customWidth="1"/>
    <col min="9994" max="9994" width="5.140625" customWidth="1"/>
    <col min="9995" max="9995" width="8.7109375" customWidth="1"/>
    <col min="9996" max="9996" width="8.42578125" customWidth="1"/>
    <col min="9997" max="9997" width="11" customWidth="1"/>
    <col min="9998" max="9998" width="10.5703125" customWidth="1"/>
    <col min="9999" max="9999" width="7.42578125" customWidth="1"/>
    <col min="10000" max="10000" width="7.5703125" customWidth="1"/>
    <col min="10001" max="10001" width="5" customWidth="1"/>
    <col min="10002" max="10002" width="7.7109375" customWidth="1"/>
    <col min="10003" max="10003" width="8.7109375" customWidth="1"/>
    <col min="10241" max="10241" width="4.28515625" customWidth="1"/>
    <col min="10242" max="10242" width="12.85546875" customWidth="1"/>
    <col min="10243" max="10243" width="6.85546875" customWidth="1"/>
    <col min="10244" max="10244" width="8.85546875" customWidth="1"/>
    <col min="10245" max="10245" width="8.140625" customWidth="1"/>
    <col min="10246" max="10246" width="10.28515625" customWidth="1"/>
    <col min="10247" max="10247" width="8.42578125" customWidth="1"/>
    <col min="10248" max="10248" width="10.7109375" customWidth="1"/>
    <col min="10249" max="10249" width="8.140625" customWidth="1"/>
    <col min="10250" max="10250" width="5.140625" customWidth="1"/>
    <col min="10251" max="10251" width="8.7109375" customWidth="1"/>
    <col min="10252" max="10252" width="8.42578125" customWidth="1"/>
    <col min="10253" max="10253" width="11" customWidth="1"/>
    <col min="10254" max="10254" width="10.5703125" customWidth="1"/>
    <col min="10255" max="10255" width="7.42578125" customWidth="1"/>
    <col min="10256" max="10256" width="7.5703125" customWidth="1"/>
    <col min="10257" max="10257" width="5" customWidth="1"/>
    <col min="10258" max="10258" width="7.7109375" customWidth="1"/>
    <col min="10259" max="10259" width="8.7109375" customWidth="1"/>
    <col min="10497" max="10497" width="4.28515625" customWidth="1"/>
    <col min="10498" max="10498" width="12.85546875" customWidth="1"/>
    <col min="10499" max="10499" width="6.85546875" customWidth="1"/>
    <col min="10500" max="10500" width="8.85546875" customWidth="1"/>
    <col min="10501" max="10501" width="8.140625" customWidth="1"/>
    <col min="10502" max="10502" width="10.28515625" customWidth="1"/>
    <col min="10503" max="10503" width="8.42578125" customWidth="1"/>
    <col min="10504" max="10504" width="10.7109375" customWidth="1"/>
    <col min="10505" max="10505" width="8.140625" customWidth="1"/>
    <col min="10506" max="10506" width="5.140625" customWidth="1"/>
    <col min="10507" max="10507" width="8.7109375" customWidth="1"/>
    <col min="10508" max="10508" width="8.42578125" customWidth="1"/>
    <col min="10509" max="10509" width="11" customWidth="1"/>
    <col min="10510" max="10510" width="10.5703125" customWidth="1"/>
    <col min="10511" max="10511" width="7.42578125" customWidth="1"/>
    <col min="10512" max="10512" width="7.5703125" customWidth="1"/>
    <col min="10513" max="10513" width="5" customWidth="1"/>
    <col min="10514" max="10514" width="7.7109375" customWidth="1"/>
    <col min="10515" max="10515" width="8.7109375" customWidth="1"/>
    <col min="10753" max="10753" width="4.28515625" customWidth="1"/>
    <col min="10754" max="10754" width="12.85546875" customWidth="1"/>
    <col min="10755" max="10755" width="6.85546875" customWidth="1"/>
    <col min="10756" max="10756" width="8.85546875" customWidth="1"/>
    <col min="10757" max="10757" width="8.140625" customWidth="1"/>
    <col min="10758" max="10758" width="10.28515625" customWidth="1"/>
    <col min="10759" max="10759" width="8.42578125" customWidth="1"/>
    <col min="10760" max="10760" width="10.7109375" customWidth="1"/>
    <col min="10761" max="10761" width="8.140625" customWidth="1"/>
    <col min="10762" max="10762" width="5.140625" customWidth="1"/>
    <col min="10763" max="10763" width="8.7109375" customWidth="1"/>
    <col min="10764" max="10764" width="8.42578125" customWidth="1"/>
    <col min="10765" max="10765" width="11" customWidth="1"/>
    <col min="10766" max="10766" width="10.5703125" customWidth="1"/>
    <col min="10767" max="10767" width="7.42578125" customWidth="1"/>
    <col min="10768" max="10768" width="7.5703125" customWidth="1"/>
    <col min="10769" max="10769" width="5" customWidth="1"/>
    <col min="10770" max="10770" width="7.7109375" customWidth="1"/>
    <col min="10771" max="10771" width="8.7109375" customWidth="1"/>
    <col min="11009" max="11009" width="4.28515625" customWidth="1"/>
    <col min="11010" max="11010" width="12.85546875" customWidth="1"/>
    <col min="11011" max="11011" width="6.85546875" customWidth="1"/>
    <col min="11012" max="11012" width="8.85546875" customWidth="1"/>
    <col min="11013" max="11013" width="8.140625" customWidth="1"/>
    <col min="11014" max="11014" width="10.28515625" customWidth="1"/>
    <col min="11015" max="11015" width="8.42578125" customWidth="1"/>
    <col min="11016" max="11016" width="10.7109375" customWidth="1"/>
    <col min="11017" max="11017" width="8.140625" customWidth="1"/>
    <col min="11018" max="11018" width="5.140625" customWidth="1"/>
    <col min="11019" max="11019" width="8.7109375" customWidth="1"/>
    <col min="11020" max="11020" width="8.42578125" customWidth="1"/>
    <col min="11021" max="11021" width="11" customWidth="1"/>
    <col min="11022" max="11022" width="10.5703125" customWidth="1"/>
    <col min="11023" max="11023" width="7.42578125" customWidth="1"/>
    <col min="11024" max="11024" width="7.5703125" customWidth="1"/>
    <col min="11025" max="11025" width="5" customWidth="1"/>
    <col min="11026" max="11026" width="7.7109375" customWidth="1"/>
    <col min="11027" max="11027" width="8.7109375" customWidth="1"/>
    <col min="11265" max="11265" width="4.28515625" customWidth="1"/>
    <col min="11266" max="11266" width="12.85546875" customWidth="1"/>
    <col min="11267" max="11267" width="6.85546875" customWidth="1"/>
    <col min="11268" max="11268" width="8.85546875" customWidth="1"/>
    <col min="11269" max="11269" width="8.140625" customWidth="1"/>
    <col min="11270" max="11270" width="10.28515625" customWidth="1"/>
    <col min="11271" max="11271" width="8.42578125" customWidth="1"/>
    <col min="11272" max="11272" width="10.7109375" customWidth="1"/>
    <col min="11273" max="11273" width="8.140625" customWidth="1"/>
    <col min="11274" max="11274" width="5.140625" customWidth="1"/>
    <col min="11275" max="11275" width="8.7109375" customWidth="1"/>
    <col min="11276" max="11276" width="8.42578125" customWidth="1"/>
    <col min="11277" max="11277" width="11" customWidth="1"/>
    <col min="11278" max="11278" width="10.5703125" customWidth="1"/>
    <col min="11279" max="11279" width="7.42578125" customWidth="1"/>
    <col min="11280" max="11280" width="7.5703125" customWidth="1"/>
    <col min="11281" max="11281" width="5" customWidth="1"/>
    <col min="11282" max="11282" width="7.7109375" customWidth="1"/>
    <col min="11283" max="11283" width="8.7109375" customWidth="1"/>
    <col min="11521" max="11521" width="4.28515625" customWidth="1"/>
    <col min="11522" max="11522" width="12.85546875" customWidth="1"/>
    <col min="11523" max="11523" width="6.85546875" customWidth="1"/>
    <col min="11524" max="11524" width="8.85546875" customWidth="1"/>
    <col min="11525" max="11525" width="8.140625" customWidth="1"/>
    <col min="11526" max="11526" width="10.28515625" customWidth="1"/>
    <col min="11527" max="11527" width="8.42578125" customWidth="1"/>
    <col min="11528" max="11528" width="10.7109375" customWidth="1"/>
    <col min="11529" max="11529" width="8.140625" customWidth="1"/>
    <col min="11530" max="11530" width="5.140625" customWidth="1"/>
    <col min="11531" max="11531" width="8.7109375" customWidth="1"/>
    <col min="11532" max="11532" width="8.42578125" customWidth="1"/>
    <col min="11533" max="11533" width="11" customWidth="1"/>
    <col min="11534" max="11534" width="10.5703125" customWidth="1"/>
    <col min="11535" max="11535" width="7.42578125" customWidth="1"/>
    <col min="11536" max="11536" width="7.5703125" customWidth="1"/>
    <col min="11537" max="11537" width="5" customWidth="1"/>
    <col min="11538" max="11538" width="7.7109375" customWidth="1"/>
    <col min="11539" max="11539" width="8.7109375" customWidth="1"/>
    <col min="11777" max="11777" width="4.28515625" customWidth="1"/>
    <col min="11778" max="11778" width="12.85546875" customWidth="1"/>
    <col min="11779" max="11779" width="6.85546875" customWidth="1"/>
    <col min="11780" max="11780" width="8.85546875" customWidth="1"/>
    <col min="11781" max="11781" width="8.140625" customWidth="1"/>
    <col min="11782" max="11782" width="10.28515625" customWidth="1"/>
    <col min="11783" max="11783" width="8.42578125" customWidth="1"/>
    <col min="11784" max="11784" width="10.7109375" customWidth="1"/>
    <col min="11785" max="11785" width="8.140625" customWidth="1"/>
    <col min="11786" max="11786" width="5.140625" customWidth="1"/>
    <col min="11787" max="11787" width="8.7109375" customWidth="1"/>
    <col min="11788" max="11788" width="8.42578125" customWidth="1"/>
    <col min="11789" max="11789" width="11" customWidth="1"/>
    <col min="11790" max="11790" width="10.5703125" customWidth="1"/>
    <col min="11791" max="11791" width="7.42578125" customWidth="1"/>
    <col min="11792" max="11792" width="7.5703125" customWidth="1"/>
    <col min="11793" max="11793" width="5" customWidth="1"/>
    <col min="11794" max="11794" width="7.7109375" customWidth="1"/>
    <col min="11795" max="11795" width="8.7109375" customWidth="1"/>
    <col min="12033" max="12033" width="4.28515625" customWidth="1"/>
    <col min="12034" max="12034" width="12.85546875" customWidth="1"/>
    <col min="12035" max="12035" width="6.85546875" customWidth="1"/>
    <col min="12036" max="12036" width="8.85546875" customWidth="1"/>
    <col min="12037" max="12037" width="8.140625" customWidth="1"/>
    <col min="12038" max="12038" width="10.28515625" customWidth="1"/>
    <col min="12039" max="12039" width="8.42578125" customWidth="1"/>
    <col min="12040" max="12040" width="10.7109375" customWidth="1"/>
    <col min="12041" max="12041" width="8.140625" customWidth="1"/>
    <col min="12042" max="12042" width="5.140625" customWidth="1"/>
    <col min="12043" max="12043" width="8.7109375" customWidth="1"/>
    <col min="12044" max="12044" width="8.42578125" customWidth="1"/>
    <col min="12045" max="12045" width="11" customWidth="1"/>
    <col min="12046" max="12046" width="10.5703125" customWidth="1"/>
    <col min="12047" max="12047" width="7.42578125" customWidth="1"/>
    <col min="12048" max="12048" width="7.5703125" customWidth="1"/>
    <col min="12049" max="12049" width="5" customWidth="1"/>
    <col min="12050" max="12050" width="7.7109375" customWidth="1"/>
    <col min="12051" max="12051" width="8.7109375" customWidth="1"/>
    <col min="12289" max="12289" width="4.28515625" customWidth="1"/>
    <col min="12290" max="12290" width="12.85546875" customWidth="1"/>
    <col min="12291" max="12291" width="6.85546875" customWidth="1"/>
    <col min="12292" max="12292" width="8.85546875" customWidth="1"/>
    <col min="12293" max="12293" width="8.140625" customWidth="1"/>
    <col min="12294" max="12294" width="10.28515625" customWidth="1"/>
    <col min="12295" max="12295" width="8.42578125" customWidth="1"/>
    <col min="12296" max="12296" width="10.7109375" customWidth="1"/>
    <col min="12297" max="12297" width="8.140625" customWidth="1"/>
    <col min="12298" max="12298" width="5.140625" customWidth="1"/>
    <col min="12299" max="12299" width="8.7109375" customWidth="1"/>
    <col min="12300" max="12300" width="8.42578125" customWidth="1"/>
    <col min="12301" max="12301" width="11" customWidth="1"/>
    <col min="12302" max="12302" width="10.5703125" customWidth="1"/>
    <col min="12303" max="12303" width="7.42578125" customWidth="1"/>
    <col min="12304" max="12304" width="7.5703125" customWidth="1"/>
    <col min="12305" max="12305" width="5" customWidth="1"/>
    <col min="12306" max="12306" width="7.7109375" customWidth="1"/>
    <col min="12307" max="12307" width="8.7109375" customWidth="1"/>
    <col min="12545" max="12545" width="4.28515625" customWidth="1"/>
    <col min="12546" max="12546" width="12.85546875" customWidth="1"/>
    <col min="12547" max="12547" width="6.85546875" customWidth="1"/>
    <col min="12548" max="12548" width="8.85546875" customWidth="1"/>
    <col min="12549" max="12549" width="8.140625" customWidth="1"/>
    <col min="12550" max="12550" width="10.28515625" customWidth="1"/>
    <col min="12551" max="12551" width="8.42578125" customWidth="1"/>
    <col min="12552" max="12552" width="10.7109375" customWidth="1"/>
    <col min="12553" max="12553" width="8.140625" customWidth="1"/>
    <col min="12554" max="12554" width="5.140625" customWidth="1"/>
    <col min="12555" max="12555" width="8.7109375" customWidth="1"/>
    <col min="12556" max="12556" width="8.42578125" customWidth="1"/>
    <col min="12557" max="12557" width="11" customWidth="1"/>
    <col min="12558" max="12558" width="10.5703125" customWidth="1"/>
    <col min="12559" max="12559" width="7.42578125" customWidth="1"/>
    <col min="12560" max="12560" width="7.5703125" customWidth="1"/>
    <col min="12561" max="12561" width="5" customWidth="1"/>
    <col min="12562" max="12562" width="7.7109375" customWidth="1"/>
    <col min="12563" max="12563" width="8.7109375" customWidth="1"/>
    <col min="12801" max="12801" width="4.28515625" customWidth="1"/>
    <col min="12802" max="12802" width="12.85546875" customWidth="1"/>
    <col min="12803" max="12803" width="6.85546875" customWidth="1"/>
    <col min="12804" max="12804" width="8.85546875" customWidth="1"/>
    <col min="12805" max="12805" width="8.140625" customWidth="1"/>
    <col min="12806" max="12806" width="10.28515625" customWidth="1"/>
    <col min="12807" max="12807" width="8.42578125" customWidth="1"/>
    <col min="12808" max="12808" width="10.7109375" customWidth="1"/>
    <col min="12809" max="12809" width="8.140625" customWidth="1"/>
    <col min="12810" max="12810" width="5.140625" customWidth="1"/>
    <col min="12811" max="12811" width="8.7109375" customWidth="1"/>
    <col min="12812" max="12812" width="8.42578125" customWidth="1"/>
    <col min="12813" max="12813" width="11" customWidth="1"/>
    <col min="12814" max="12814" width="10.5703125" customWidth="1"/>
    <col min="12815" max="12815" width="7.42578125" customWidth="1"/>
    <col min="12816" max="12816" width="7.5703125" customWidth="1"/>
    <col min="12817" max="12817" width="5" customWidth="1"/>
    <col min="12818" max="12818" width="7.7109375" customWidth="1"/>
    <col min="12819" max="12819" width="8.7109375" customWidth="1"/>
    <col min="13057" max="13057" width="4.28515625" customWidth="1"/>
    <col min="13058" max="13058" width="12.85546875" customWidth="1"/>
    <col min="13059" max="13059" width="6.85546875" customWidth="1"/>
    <col min="13060" max="13060" width="8.85546875" customWidth="1"/>
    <col min="13061" max="13061" width="8.140625" customWidth="1"/>
    <col min="13062" max="13062" width="10.28515625" customWidth="1"/>
    <col min="13063" max="13063" width="8.42578125" customWidth="1"/>
    <col min="13064" max="13064" width="10.7109375" customWidth="1"/>
    <col min="13065" max="13065" width="8.140625" customWidth="1"/>
    <col min="13066" max="13066" width="5.140625" customWidth="1"/>
    <col min="13067" max="13067" width="8.7109375" customWidth="1"/>
    <col min="13068" max="13068" width="8.42578125" customWidth="1"/>
    <col min="13069" max="13069" width="11" customWidth="1"/>
    <col min="13070" max="13070" width="10.5703125" customWidth="1"/>
    <col min="13071" max="13071" width="7.42578125" customWidth="1"/>
    <col min="13072" max="13072" width="7.5703125" customWidth="1"/>
    <col min="13073" max="13073" width="5" customWidth="1"/>
    <col min="13074" max="13074" width="7.7109375" customWidth="1"/>
    <col min="13075" max="13075" width="8.7109375" customWidth="1"/>
    <col min="13313" max="13313" width="4.28515625" customWidth="1"/>
    <col min="13314" max="13314" width="12.85546875" customWidth="1"/>
    <col min="13315" max="13315" width="6.85546875" customWidth="1"/>
    <col min="13316" max="13316" width="8.85546875" customWidth="1"/>
    <col min="13317" max="13317" width="8.140625" customWidth="1"/>
    <col min="13318" max="13318" width="10.28515625" customWidth="1"/>
    <col min="13319" max="13319" width="8.42578125" customWidth="1"/>
    <col min="13320" max="13320" width="10.7109375" customWidth="1"/>
    <col min="13321" max="13321" width="8.140625" customWidth="1"/>
    <col min="13322" max="13322" width="5.140625" customWidth="1"/>
    <col min="13323" max="13323" width="8.7109375" customWidth="1"/>
    <col min="13324" max="13324" width="8.42578125" customWidth="1"/>
    <col min="13325" max="13325" width="11" customWidth="1"/>
    <col min="13326" max="13326" width="10.5703125" customWidth="1"/>
    <col min="13327" max="13327" width="7.42578125" customWidth="1"/>
    <col min="13328" max="13328" width="7.5703125" customWidth="1"/>
    <col min="13329" max="13329" width="5" customWidth="1"/>
    <col min="13330" max="13330" width="7.7109375" customWidth="1"/>
    <col min="13331" max="13331" width="8.7109375" customWidth="1"/>
    <col min="13569" max="13569" width="4.28515625" customWidth="1"/>
    <col min="13570" max="13570" width="12.85546875" customWidth="1"/>
    <col min="13571" max="13571" width="6.85546875" customWidth="1"/>
    <col min="13572" max="13572" width="8.85546875" customWidth="1"/>
    <col min="13573" max="13573" width="8.140625" customWidth="1"/>
    <col min="13574" max="13574" width="10.28515625" customWidth="1"/>
    <col min="13575" max="13575" width="8.42578125" customWidth="1"/>
    <col min="13576" max="13576" width="10.7109375" customWidth="1"/>
    <col min="13577" max="13577" width="8.140625" customWidth="1"/>
    <col min="13578" max="13578" width="5.140625" customWidth="1"/>
    <col min="13579" max="13579" width="8.7109375" customWidth="1"/>
    <col min="13580" max="13580" width="8.42578125" customWidth="1"/>
    <col min="13581" max="13581" width="11" customWidth="1"/>
    <col min="13582" max="13582" width="10.5703125" customWidth="1"/>
    <col min="13583" max="13583" width="7.42578125" customWidth="1"/>
    <col min="13584" max="13584" width="7.5703125" customWidth="1"/>
    <col min="13585" max="13585" width="5" customWidth="1"/>
    <col min="13586" max="13586" width="7.7109375" customWidth="1"/>
    <col min="13587" max="13587" width="8.7109375" customWidth="1"/>
    <col min="13825" max="13825" width="4.28515625" customWidth="1"/>
    <col min="13826" max="13826" width="12.85546875" customWidth="1"/>
    <col min="13827" max="13827" width="6.85546875" customWidth="1"/>
    <col min="13828" max="13828" width="8.85546875" customWidth="1"/>
    <col min="13829" max="13829" width="8.140625" customWidth="1"/>
    <col min="13830" max="13830" width="10.28515625" customWidth="1"/>
    <col min="13831" max="13831" width="8.42578125" customWidth="1"/>
    <col min="13832" max="13832" width="10.7109375" customWidth="1"/>
    <col min="13833" max="13833" width="8.140625" customWidth="1"/>
    <col min="13834" max="13834" width="5.140625" customWidth="1"/>
    <col min="13835" max="13835" width="8.7109375" customWidth="1"/>
    <col min="13836" max="13836" width="8.42578125" customWidth="1"/>
    <col min="13837" max="13837" width="11" customWidth="1"/>
    <col min="13838" max="13838" width="10.5703125" customWidth="1"/>
    <col min="13839" max="13839" width="7.42578125" customWidth="1"/>
    <col min="13840" max="13840" width="7.5703125" customWidth="1"/>
    <col min="13841" max="13841" width="5" customWidth="1"/>
    <col min="13842" max="13842" width="7.7109375" customWidth="1"/>
    <col min="13843" max="13843" width="8.7109375" customWidth="1"/>
    <col min="14081" max="14081" width="4.28515625" customWidth="1"/>
    <col min="14082" max="14082" width="12.85546875" customWidth="1"/>
    <col min="14083" max="14083" width="6.85546875" customWidth="1"/>
    <col min="14084" max="14084" width="8.85546875" customWidth="1"/>
    <col min="14085" max="14085" width="8.140625" customWidth="1"/>
    <col min="14086" max="14086" width="10.28515625" customWidth="1"/>
    <col min="14087" max="14087" width="8.42578125" customWidth="1"/>
    <col min="14088" max="14088" width="10.7109375" customWidth="1"/>
    <col min="14089" max="14089" width="8.140625" customWidth="1"/>
    <col min="14090" max="14090" width="5.140625" customWidth="1"/>
    <col min="14091" max="14091" width="8.7109375" customWidth="1"/>
    <col min="14092" max="14092" width="8.42578125" customWidth="1"/>
    <col min="14093" max="14093" width="11" customWidth="1"/>
    <col min="14094" max="14094" width="10.5703125" customWidth="1"/>
    <col min="14095" max="14095" width="7.42578125" customWidth="1"/>
    <col min="14096" max="14096" width="7.5703125" customWidth="1"/>
    <col min="14097" max="14097" width="5" customWidth="1"/>
    <col min="14098" max="14098" width="7.7109375" customWidth="1"/>
    <col min="14099" max="14099" width="8.7109375" customWidth="1"/>
    <col min="14337" max="14337" width="4.28515625" customWidth="1"/>
    <col min="14338" max="14338" width="12.85546875" customWidth="1"/>
    <col min="14339" max="14339" width="6.85546875" customWidth="1"/>
    <col min="14340" max="14340" width="8.85546875" customWidth="1"/>
    <col min="14341" max="14341" width="8.140625" customWidth="1"/>
    <col min="14342" max="14342" width="10.28515625" customWidth="1"/>
    <col min="14343" max="14343" width="8.42578125" customWidth="1"/>
    <col min="14344" max="14344" width="10.7109375" customWidth="1"/>
    <col min="14345" max="14345" width="8.140625" customWidth="1"/>
    <col min="14346" max="14346" width="5.140625" customWidth="1"/>
    <col min="14347" max="14347" width="8.7109375" customWidth="1"/>
    <col min="14348" max="14348" width="8.42578125" customWidth="1"/>
    <col min="14349" max="14349" width="11" customWidth="1"/>
    <col min="14350" max="14350" width="10.5703125" customWidth="1"/>
    <col min="14351" max="14351" width="7.42578125" customWidth="1"/>
    <col min="14352" max="14352" width="7.5703125" customWidth="1"/>
    <col min="14353" max="14353" width="5" customWidth="1"/>
    <col min="14354" max="14354" width="7.7109375" customWidth="1"/>
    <col min="14355" max="14355" width="8.7109375" customWidth="1"/>
    <col min="14593" max="14593" width="4.28515625" customWidth="1"/>
    <col min="14594" max="14594" width="12.85546875" customWidth="1"/>
    <col min="14595" max="14595" width="6.85546875" customWidth="1"/>
    <col min="14596" max="14596" width="8.85546875" customWidth="1"/>
    <col min="14597" max="14597" width="8.140625" customWidth="1"/>
    <col min="14598" max="14598" width="10.28515625" customWidth="1"/>
    <col min="14599" max="14599" width="8.42578125" customWidth="1"/>
    <col min="14600" max="14600" width="10.7109375" customWidth="1"/>
    <col min="14601" max="14601" width="8.140625" customWidth="1"/>
    <col min="14602" max="14602" width="5.140625" customWidth="1"/>
    <col min="14603" max="14603" width="8.7109375" customWidth="1"/>
    <col min="14604" max="14604" width="8.42578125" customWidth="1"/>
    <col min="14605" max="14605" width="11" customWidth="1"/>
    <col min="14606" max="14606" width="10.5703125" customWidth="1"/>
    <col min="14607" max="14607" width="7.42578125" customWidth="1"/>
    <col min="14608" max="14608" width="7.5703125" customWidth="1"/>
    <col min="14609" max="14609" width="5" customWidth="1"/>
    <col min="14610" max="14610" width="7.7109375" customWidth="1"/>
    <col min="14611" max="14611" width="8.7109375" customWidth="1"/>
    <col min="14849" max="14849" width="4.28515625" customWidth="1"/>
    <col min="14850" max="14850" width="12.85546875" customWidth="1"/>
    <col min="14851" max="14851" width="6.85546875" customWidth="1"/>
    <col min="14852" max="14852" width="8.85546875" customWidth="1"/>
    <col min="14853" max="14853" width="8.140625" customWidth="1"/>
    <col min="14854" max="14854" width="10.28515625" customWidth="1"/>
    <col min="14855" max="14855" width="8.42578125" customWidth="1"/>
    <col min="14856" max="14856" width="10.7109375" customWidth="1"/>
    <col min="14857" max="14857" width="8.140625" customWidth="1"/>
    <col min="14858" max="14858" width="5.140625" customWidth="1"/>
    <col min="14859" max="14859" width="8.7109375" customWidth="1"/>
    <col min="14860" max="14860" width="8.42578125" customWidth="1"/>
    <col min="14861" max="14861" width="11" customWidth="1"/>
    <col min="14862" max="14862" width="10.5703125" customWidth="1"/>
    <col min="14863" max="14863" width="7.42578125" customWidth="1"/>
    <col min="14864" max="14864" width="7.5703125" customWidth="1"/>
    <col min="14865" max="14865" width="5" customWidth="1"/>
    <col min="14866" max="14866" width="7.7109375" customWidth="1"/>
    <col min="14867" max="14867" width="8.7109375" customWidth="1"/>
    <col min="15105" max="15105" width="4.28515625" customWidth="1"/>
    <col min="15106" max="15106" width="12.85546875" customWidth="1"/>
    <col min="15107" max="15107" width="6.85546875" customWidth="1"/>
    <col min="15108" max="15108" width="8.85546875" customWidth="1"/>
    <col min="15109" max="15109" width="8.140625" customWidth="1"/>
    <col min="15110" max="15110" width="10.28515625" customWidth="1"/>
    <col min="15111" max="15111" width="8.42578125" customWidth="1"/>
    <col min="15112" max="15112" width="10.7109375" customWidth="1"/>
    <col min="15113" max="15113" width="8.140625" customWidth="1"/>
    <col min="15114" max="15114" width="5.140625" customWidth="1"/>
    <col min="15115" max="15115" width="8.7109375" customWidth="1"/>
    <col min="15116" max="15116" width="8.42578125" customWidth="1"/>
    <col min="15117" max="15117" width="11" customWidth="1"/>
    <col min="15118" max="15118" width="10.5703125" customWidth="1"/>
    <col min="15119" max="15119" width="7.42578125" customWidth="1"/>
    <col min="15120" max="15120" width="7.5703125" customWidth="1"/>
    <col min="15121" max="15121" width="5" customWidth="1"/>
    <col min="15122" max="15122" width="7.7109375" customWidth="1"/>
    <col min="15123" max="15123" width="8.7109375" customWidth="1"/>
    <col min="15361" max="15361" width="4.28515625" customWidth="1"/>
    <col min="15362" max="15362" width="12.85546875" customWidth="1"/>
    <col min="15363" max="15363" width="6.85546875" customWidth="1"/>
    <col min="15364" max="15364" width="8.85546875" customWidth="1"/>
    <col min="15365" max="15365" width="8.140625" customWidth="1"/>
    <col min="15366" max="15366" width="10.28515625" customWidth="1"/>
    <col min="15367" max="15367" width="8.42578125" customWidth="1"/>
    <col min="15368" max="15368" width="10.7109375" customWidth="1"/>
    <col min="15369" max="15369" width="8.140625" customWidth="1"/>
    <col min="15370" max="15370" width="5.140625" customWidth="1"/>
    <col min="15371" max="15371" width="8.7109375" customWidth="1"/>
    <col min="15372" max="15372" width="8.42578125" customWidth="1"/>
    <col min="15373" max="15373" width="11" customWidth="1"/>
    <col min="15374" max="15374" width="10.5703125" customWidth="1"/>
    <col min="15375" max="15375" width="7.42578125" customWidth="1"/>
    <col min="15376" max="15376" width="7.5703125" customWidth="1"/>
    <col min="15377" max="15377" width="5" customWidth="1"/>
    <col min="15378" max="15378" width="7.7109375" customWidth="1"/>
    <col min="15379" max="15379" width="8.7109375" customWidth="1"/>
    <col min="15617" max="15617" width="4.28515625" customWidth="1"/>
    <col min="15618" max="15618" width="12.85546875" customWidth="1"/>
    <col min="15619" max="15619" width="6.85546875" customWidth="1"/>
    <col min="15620" max="15620" width="8.85546875" customWidth="1"/>
    <col min="15621" max="15621" width="8.140625" customWidth="1"/>
    <col min="15622" max="15622" width="10.28515625" customWidth="1"/>
    <col min="15623" max="15623" width="8.42578125" customWidth="1"/>
    <col min="15624" max="15624" width="10.7109375" customWidth="1"/>
    <col min="15625" max="15625" width="8.140625" customWidth="1"/>
    <col min="15626" max="15626" width="5.140625" customWidth="1"/>
    <col min="15627" max="15627" width="8.7109375" customWidth="1"/>
    <col min="15628" max="15628" width="8.42578125" customWidth="1"/>
    <col min="15629" max="15629" width="11" customWidth="1"/>
    <col min="15630" max="15630" width="10.5703125" customWidth="1"/>
    <col min="15631" max="15631" width="7.42578125" customWidth="1"/>
    <col min="15632" max="15632" width="7.5703125" customWidth="1"/>
    <col min="15633" max="15633" width="5" customWidth="1"/>
    <col min="15634" max="15634" width="7.7109375" customWidth="1"/>
    <col min="15635" max="15635" width="8.7109375" customWidth="1"/>
    <col min="15873" max="15873" width="4.28515625" customWidth="1"/>
    <col min="15874" max="15874" width="12.85546875" customWidth="1"/>
    <col min="15875" max="15875" width="6.85546875" customWidth="1"/>
    <col min="15876" max="15876" width="8.85546875" customWidth="1"/>
    <col min="15877" max="15877" width="8.140625" customWidth="1"/>
    <col min="15878" max="15878" width="10.28515625" customWidth="1"/>
    <col min="15879" max="15879" width="8.42578125" customWidth="1"/>
    <col min="15880" max="15880" width="10.7109375" customWidth="1"/>
    <col min="15881" max="15881" width="8.140625" customWidth="1"/>
    <col min="15882" max="15882" width="5.140625" customWidth="1"/>
    <col min="15883" max="15883" width="8.7109375" customWidth="1"/>
    <col min="15884" max="15884" width="8.42578125" customWidth="1"/>
    <col min="15885" max="15885" width="11" customWidth="1"/>
    <col min="15886" max="15886" width="10.5703125" customWidth="1"/>
    <col min="15887" max="15887" width="7.42578125" customWidth="1"/>
    <col min="15888" max="15888" width="7.5703125" customWidth="1"/>
    <col min="15889" max="15889" width="5" customWidth="1"/>
    <col min="15890" max="15890" width="7.7109375" customWidth="1"/>
    <col min="15891" max="15891" width="8.7109375" customWidth="1"/>
    <col min="16129" max="16129" width="4.28515625" customWidth="1"/>
    <col min="16130" max="16130" width="12.85546875" customWidth="1"/>
    <col min="16131" max="16131" width="6.85546875" customWidth="1"/>
    <col min="16132" max="16132" width="8.85546875" customWidth="1"/>
    <col min="16133" max="16133" width="8.140625" customWidth="1"/>
    <col min="16134" max="16134" width="10.28515625" customWidth="1"/>
    <col min="16135" max="16135" width="8.42578125" customWidth="1"/>
    <col min="16136" max="16136" width="10.7109375" customWidth="1"/>
    <col min="16137" max="16137" width="8.140625" customWidth="1"/>
    <col min="16138" max="16138" width="5.140625" customWidth="1"/>
    <col min="16139" max="16139" width="8.7109375" customWidth="1"/>
    <col min="16140" max="16140" width="8.42578125" customWidth="1"/>
    <col min="16141" max="16141" width="11" customWidth="1"/>
    <col min="16142" max="16142" width="10.5703125" customWidth="1"/>
    <col min="16143" max="16143" width="7.42578125" customWidth="1"/>
    <col min="16144" max="16144" width="7.5703125" customWidth="1"/>
    <col min="16145" max="16145" width="5" customWidth="1"/>
    <col min="16146" max="16146" width="7.7109375" customWidth="1"/>
    <col min="16147" max="16147" width="8.7109375" customWidth="1"/>
  </cols>
  <sheetData>
    <row r="1" spans="1:20">
      <c r="A1" s="14" t="s">
        <v>26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</row>
    <row r="2" spans="1:20" ht="153.75" customHeight="1">
      <c r="A2" s="15" t="s">
        <v>27</v>
      </c>
      <c r="B2" s="15" t="s">
        <v>28</v>
      </c>
      <c r="C2" s="15" t="s">
        <v>29</v>
      </c>
      <c r="D2" s="15" t="s">
        <v>30</v>
      </c>
      <c r="E2" s="15" t="s">
        <v>31</v>
      </c>
      <c r="F2" s="15" t="s">
        <v>32</v>
      </c>
      <c r="G2" s="15" t="s">
        <v>33</v>
      </c>
      <c r="H2" s="15" t="s">
        <v>34</v>
      </c>
      <c r="I2" s="15" t="s">
        <v>35</v>
      </c>
      <c r="J2" s="15"/>
      <c r="K2" s="15"/>
      <c r="L2" s="15"/>
      <c r="M2" s="15" t="s">
        <v>41</v>
      </c>
      <c r="N2" s="15" t="s">
        <v>42</v>
      </c>
      <c r="O2" s="15" t="s">
        <v>43</v>
      </c>
      <c r="P2" s="15"/>
      <c r="Q2" s="15" t="s">
        <v>46</v>
      </c>
      <c r="R2" s="15"/>
      <c r="S2" s="15" t="s">
        <v>48</v>
      </c>
    </row>
    <row r="3" spans="1:20" ht="15" customHeight="1">
      <c r="A3" s="15"/>
      <c r="B3" s="15"/>
      <c r="C3" s="15"/>
      <c r="D3" s="15"/>
      <c r="E3" s="15"/>
      <c r="F3" s="15"/>
      <c r="G3" s="15"/>
      <c r="H3" s="15"/>
      <c r="I3" s="15" t="s">
        <v>36</v>
      </c>
      <c r="J3" s="15"/>
      <c r="K3" s="15"/>
      <c r="L3" s="15" t="s">
        <v>40</v>
      </c>
      <c r="M3" s="15"/>
      <c r="N3" s="15"/>
      <c r="O3" s="15" t="s">
        <v>44</v>
      </c>
      <c r="P3" s="15" t="s">
        <v>45</v>
      </c>
      <c r="Q3" s="15" t="s">
        <v>44</v>
      </c>
      <c r="R3" s="15" t="s">
        <v>47</v>
      </c>
      <c r="S3" s="15"/>
    </row>
    <row r="4" spans="1:20" ht="51" customHeight="1">
      <c r="A4" s="15"/>
      <c r="B4" s="15"/>
      <c r="C4" s="15"/>
      <c r="D4" s="15"/>
      <c r="E4" s="15"/>
      <c r="F4" s="15"/>
      <c r="G4" s="15"/>
      <c r="H4" s="15"/>
      <c r="I4" s="12" t="s">
        <v>37</v>
      </c>
      <c r="J4" s="12" t="s">
        <v>38</v>
      </c>
      <c r="K4" s="12" t="s">
        <v>39</v>
      </c>
      <c r="L4" s="15"/>
      <c r="M4" s="15"/>
      <c r="N4" s="15"/>
      <c r="O4" s="15"/>
      <c r="P4" s="15"/>
      <c r="Q4" s="15"/>
      <c r="R4" s="15"/>
      <c r="S4" s="15"/>
    </row>
    <row r="5" spans="1:20" ht="45">
      <c r="A5" s="1" t="s">
        <v>49</v>
      </c>
      <c r="B5" s="3" t="s">
        <v>50</v>
      </c>
      <c r="C5" s="1">
        <v>41</v>
      </c>
      <c r="D5" s="1">
        <f>+'Table II'!E6</f>
        <v>5763398</v>
      </c>
      <c r="E5" s="1">
        <f>+'Table II'!F6</f>
        <v>0</v>
      </c>
      <c r="F5" s="1">
        <f>+'Table II'!G6</f>
        <v>0</v>
      </c>
      <c r="G5" s="1">
        <f>+'Table II'!H6</f>
        <v>5763398</v>
      </c>
      <c r="H5" s="16">
        <f>+'Table II'!I6</f>
        <v>57.674352046432489</v>
      </c>
      <c r="I5" s="1">
        <f>+'Table II'!J6</f>
        <v>5763398</v>
      </c>
      <c r="J5" s="1">
        <f>+'Table II'!K6</f>
        <v>0</v>
      </c>
      <c r="K5" s="1">
        <f>+'Table II'!L6</f>
        <v>5763398</v>
      </c>
      <c r="L5" s="16">
        <f>+'Table II'!M6</f>
        <v>57.674352046432489</v>
      </c>
      <c r="M5" s="1">
        <f>+'Table II'!N6</f>
        <v>0</v>
      </c>
      <c r="N5" s="6">
        <f>+'Table II'!O6</f>
        <v>57.674352046432489</v>
      </c>
      <c r="O5" s="1">
        <f>+'Table II'!P6</f>
        <v>450000</v>
      </c>
      <c r="P5" s="6">
        <f>+'Table II'!Q6</f>
        <v>7.807893884822807</v>
      </c>
      <c r="Q5" s="1">
        <f>+'Table II'!R6</f>
        <v>0</v>
      </c>
      <c r="R5" s="1">
        <f>+'Table II'!S6</f>
        <v>0</v>
      </c>
      <c r="S5" s="1">
        <f>+'Table II'!T6</f>
        <v>5763398</v>
      </c>
      <c r="T5" s="17"/>
    </row>
    <row r="6" spans="1:20">
      <c r="A6" s="1" t="s">
        <v>51</v>
      </c>
      <c r="B6" s="3" t="s">
        <v>52</v>
      </c>
      <c r="C6" s="1">
        <f>+'Table III'!D42</f>
        <v>3311</v>
      </c>
      <c r="D6" s="1">
        <f>+'Table III'!E42</f>
        <v>4229602</v>
      </c>
      <c r="E6" s="1">
        <f>+'Table III'!F42</f>
        <v>0</v>
      </c>
      <c r="F6" s="1">
        <f>+'Table III'!G42</f>
        <v>0</v>
      </c>
      <c r="G6" s="1">
        <f>+'Table III'!H42</f>
        <v>4229602</v>
      </c>
      <c r="H6" s="6">
        <f>+'Table III'!I42</f>
        <v>42.325647953567497</v>
      </c>
      <c r="I6" s="1">
        <f>+'Table III'!J42</f>
        <v>4229602</v>
      </c>
      <c r="J6" s="1">
        <f>+'Table III'!K42</f>
        <v>0</v>
      </c>
      <c r="K6" s="1">
        <f>+'Table III'!L42</f>
        <v>4229602</v>
      </c>
      <c r="L6" s="6">
        <f>+'Table III'!M42</f>
        <v>42.325647953567497</v>
      </c>
      <c r="M6" s="1">
        <f>+'Table III'!N42</f>
        <v>0</v>
      </c>
      <c r="N6" s="6">
        <f>+'Table III'!O42</f>
        <v>42.325647953567497</v>
      </c>
      <c r="O6" s="6">
        <f>+'Table III'!P42</f>
        <v>0</v>
      </c>
      <c r="P6" s="6">
        <f>+'Table III'!Q42</f>
        <v>0</v>
      </c>
      <c r="Q6" s="6" t="str">
        <f>+'Table III'!R42</f>
        <v>N.A</v>
      </c>
      <c r="R6" s="1" t="str">
        <f>+'Table III'!S42</f>
        <v>N.A</v>
      </c>
      <c r="S6" s="1">
        <f>+'Table III'!T42</f>
        <v>3952352</v>
      </c>
    </row>
    <row r="7" spans="1:20" ht="45">
      <c r="A7" s="1" t="s">
        <v>54</v>
      </c>
      <c r="B7" s="3" t="s">
        <v>15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6"/>
      <c r="O7" s="6"/>
      <c r="P7" s="6"/>
      <c r="Q7" s="6"/>
      <c r="R7" s="1"/>
      <c r="S7" s="1"/>
    </row>
    <row r="8" spans="1:20" ht="45">
      <c r="A8" s="1" t="s">
        <v>53</v>
      </c>
      <c r="B8" s="3" t="s">
        <v>55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 t="s">
        <v>56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6">
        <v>0</v>
      </c>
      <c r="P8" s="6">
        <v>0</v>
      </c>
      <c r="Q8" s="6" t="s">
        <v>24</v>
      </c>
      <c r="R8" s="1" t="s">
        <v>24</v>
      </c>
      <c r="S8" s="1">
        <v>0</v>
      </c>
    </row>
    <row r="9" spans="1:20" ht="60">
      <c r="A9" s="1" t="s">
        <v>57</v>
      </c>
      <c r="B9" s="3" t="s">
        <v>58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6">
        <v>0</v>
      </c>
      <c r="P9" s="6">
        <v>0</v>
      </c>
      <c r="Q9" s="6" t="s">
        <v>24</v>
      </c>
      <c r="R9" s="1" t="s">
        <v>24</v>
      </c>
      <c r="S9" s="1">
        <v>0</v>
      </c>
    </row>
    <row r="10" spans="1:20">
      <c r="A10" s="1"/>
      <c r="B10" s="18" t="s">
        <v>39</v>
      </c>
      <c r="C10" s="19">
        <f>SUM(C5:C9)</f>
        <v>3352</v>
      </c>
      <c r="D10" s="19">
        <f>SUM(D5:D9)</f>
        <v>9993000</v>
      </c>
      <c r="E10" s="19">
        <f t="shared" ref="E10:S10" si="0">SUM(E5:E9)</f>
        <v>0</v>
      </c>
      <c r="F10" s="19">
        <f t="shared" si="0"/>
        <v>0</v>
      </c>
      <c r="G10" s="19">
        <f t="shared" si="0"/>
        <v>9993000</v>
      </c>
      <c r="H10" s="20">
        <f t="shared" si="0"/>
        <v>99.999999999999986</v>
      </c>
      <c r="I10" s="19">
        <f t="shared" si="0"/>
        <v>9993000</v>
      </c>
      <c r="J10" s="19">
        <f t="shared" si="0"/>
        <v>0</v>
      </c>
      <c r="K10" s="19">
        <f t="shared" si="0"/>
        <v>9993000</v>
      </c>
      <c r="L10" s="20">
        <f t="shared" si="0"/>
        <v>99.999999999999986</v>
      </c>
      <c r="M10" s="19">
        <f t="shared" si="0"/>
        <v>0</v>
      </c>
      <c r="N10" s="20">
        <f t="shared" si="0"/>
        <v>99.999999999999986</v>
      </c>
      <c r="O10" s="36">
        <f t="shared" si="0"/>
        <v>450000</v>
      </c>
      <c r="P10" s="36">
        <f t="shared" si="0"/>
        <v>7.807893884822807</v>
      </c>
      <c r="Q10" s="36">
        <f t="shared" si="0"/>
        <v>0</v>
      </c>
      <c r="R10" s="19">
        <f t="shared" si="0"/>
        <v>0</v>
      </c>
      <c r="S10" s="19">
        <f t="shared" si="0"/>
        <v>9715750</v>
      </c>
    </row>
    <row r="11" spans="1:20">
      <c r="O11" s="37"/>
      <c r="Q11" s="37"/>
    </row>
    <row r="12" spans="1:20">
      <c r="B12" t="s">
        <v>59</v>
      </c>
      <c r="O12" s="37"/>
      <c r="Q12" s="37"/>
    </row>
    <row r="13" spans="1:20">
      <c r="O13" s="37"/>
      <c r="Q13" s="37"/>
    </row>
    <row r="14" spans="1:20">
      <c r="O14" s="37"/>
      <c r="Q14" s="37"/>
    </row>
    <row r="15" spans="1:20">
      <c r="O15" s="37"/>
      <c r="Q15" s="37"/>
    </row>
    <row r="16" spans="1:20">
      <c r="O16" s="37"/>
      <c r="Q16" s="37"/>
    </row>
    <row r="17" spans="15:17">
      <c r="O17" s="37"/>
      <c r="Q17" s="37"/>
    </row>
    <row r="18" spans="15:17">
      <c r="O18" s="37"/>
      <c r="Q18" s="37"/>
    </row>
    <row r="19" spans="15:17">
      <c r="O19" s="37"/>
      <c r="Q19" s="37"/>
    </row>
    <row r="20" spans="15:17">
      <c r="O20" s="37"/>
      <c r="Q20" s="37"/>
    </row>
    <row r="21" spans="15:17">
      <c r="O21" s="37"/>
      <c r="Q21" s="37"/>
    </row>
    <row r="22" spans="15:17">
      <c r="O22" s="37"/>
      <c r="Q22" s="37"/>
    </row>
    <row r="23" spans="15:17">
      <c r="O23" s="37"/>
      <c r="Q23" s="37"/>
    </row>
    <row r="24" spans="15:17">
      <c r="O24" s="37"/>
      <c r="Q24" s="37"/>
    </row>
    <row r="25" spans="15:17">
      <c r="O25" s="37"/>
      <c r="Q25" s="37"/>
    </row>
    <row r="26" spans="15:17">
      <c r="O26" s="37"/>
      <c r="Q26" s="37"/>
    </row>
    <row r="27" spans="15:17">
      <c r="O27" s="37"/>
      <c r="Q27" s="37"/>
    </row>
    <row r="28" spans="15:17">
      <c r="O28" s="37"/>
      <c r="Q28" s="37"/>
    </row>
    <row r="29" spans="15:17">
      <c r="O29" s="37"/>
      <c r="Q29" s="37"/>
    </row>
    <row r="30" spans="15:17">
      <c r="O30" s="37"/>
      <c r="Q30" s="37"/>
    </row>
    <row r="31" spans="15:17">
      <c r="O31" s="37"/>
      <c r="Q31" s="37"/>
    </row>
    <row r="32" spans="15:17">
      <c r="O32" s="37"/>
      <c r="Q32" s="37"/>
    </row>
    <row r="33" spans="15:17">
      <c r="O33" s="37"/>
      <c r="Q33" s="37"/>
    </row>
    <row r="34" spans="15:17">
      <c r="O34" s="37"/>
      <c r="Q34" s="37"/>
    </row>
    <row r="35" spans="15:17">
      <c r="O35" s="37"/>
      <c r="Q35" s="37"/>
    </row>
    <row r="36" spans="15:17">
      <c r="O36" s="37"/>
      <c r="Q36" s="37"/>
    </row>
    <row r="37" spans="15:17">
      <c r="O37" s="37"/>
      <c r="Q37" s="37"/>
    </row>
    <row r="38" spans="15:17">
      <c r="O38" s="37"/>
      <c r="Q38" s="37"/>
    </row>
    <row r="39" spans="15:17">
      <c r="O39" s="37"/>
      <c r="Q39" s="37"/>
    </row>
    <row r="40" spans="15:17">
      <c r="O40" s="37"/>
      <c r="Q40" s="37"/>
    </row>
    <row r="41" spans="15:17">
      <c r="O41" s="37"/>
      <c r="Q41" s="37"/>
    </row>
    <row r="42" spans="15:17">
      <c r="O42" s="37"/>
      <c r="Q42" s="37"/>
    </row>
    <row r="43" spans="15:17">
      <c r="O43" s="37"/>
      <c r="Q43" s="37"/>
    </row>
    <row r="44" spans="15:17">
      <c r="O44" s="37"/>
      <c r="Q44" s="37"/>
    </row>
    <row r="45" spans="15:17">
      <c r="O45" s="37"/>
      <c r="Q45" s="37"/>
    </row>
    <row r="46" spans="15:17">
      <c r="O46" s="37"/>
      <c r="Q46" s="37"/>
    </row>
    <row r="47" spans="15:17">
      <c r="O47" s="37"/>
      <c r="Q47" s="37"/>
    </row>
    <row r="48" spans="15:17">
      <c r="O48" s="37"/>
      <c r="Q48" s="37"/>
    </row>
    <row r="49" spans="15:17">
      <c r="O49" s="37"/>
      <c r="Q49" s="37"/>
    </row>
    <row r="50" spans="15:17">
      <c r="O50" s="37"/>
      <c r="Q50" s="37"/>
    </row>
    <row r="51" spans="15:17">
      <c r="O51" s="37"/>
      <c r="Q51" s="37"/>
    </row>
    <row r="52" spans="15:17">
      <c r="O52" s="37"/>
      <c r="Q52" s="37"/>
    </row>
    <row r="53" spans="15:17">
      <c r="O53" s="37"/>
      <c r="Q53" s="37"/>
    </row>
    <row r="54" spans="15:17">
      <c r="O54" s="37"/>
      <c r="Q54" s="37"/>
    </row>
    <row r="55" spans="15:17">
      <c r="O55" s="37"/>
      <c r="Q55" s="37"/>
    </row>
    <row r="56" spans="15:17">
      <c r="O56" s="37"/>
      <c r="Q56" s="37"/>
    </row>
    <row r="57" spans="15:17">
      <c r="O57" s="37"/>
      <c r="Q57" s="37"/>
    </row>
    <row r="58" spans="15:17">
      <c r="O58" s="37"/>
      <c r="Q58" s="37"/>
    </row>
    <row r="59" spans="15:17">
      <c r="O59" s="37"/>
      <c r="Q59" s="37"/>
    </row>
    <row r="60" spans="15:17">
      <c r="O60" s="37"/>
      <c r="Q60" s="37"/>
    </row>
    <row r="61" spans="15:17">
      <c r="O61" s="37"/>
      <c r="Q61" s="37"/>
    </row>
    <row r="62" spans="15:17">
      <c r="O62" s="37"/>
      <c r="Q62" s="37"/>
    </row>
    <row r="63" spans="15:17">
      <c r="O63" s="37"/>
      <c r="Q63" s="37"/>
    </row>
    <row r="64" spans="15:17">
      <c r="O64" s="37"/>
      <c r="Q64" s="37"/>
    </row>
    <row r="65" spans="15:17">
      <c r="O65" s="37"/>
      <c r="Q65" s="37"/>
    </row>
    <row r="66" spans="15:17">
      <c r="O66" s="37"/>
      <c r="Q66" s="37"/>
    </row>
    <row r="67" spans="15:17">
      <c r="O67" s="37"/>
      <c r="Q67" s="37"/>
    </row>
    <row r="68" spans="15:17">
      <c r="O68" s="37"/>
      <c r="Q68" s="37"/>
    </row>
  </sheetData>
  <mergeCells count="21">
    <mergeCell ref="M2:M4"/>
    <mergeCell ref="N2:N4"/>
    <mergeCell ref="O2:P2"/>
    <mergeCell ref="O3:O4"/>
    <mergeCell ref="P3:P4"/>
    <mergeCell ref="A1:S1"/>
    <mergeCell ref="A2:A4"/>
    <mergeCell ref="B2:B4"/>
    <mergeCell ref="C2:C4"/>
    <mergeCell ref="D2:D4"/>
    <mergeCell ref="E2:E4"/>
    <mergeCell ref="F2:F4"/>
    <mergeCell ref="G2:G4"/>
    <mergeCell ref="H2:H4"/>
    <mergeCell ref="I2:L2"/>
    <mergeCell ref="Q2:R2"/>
    <mergeCell ref="Q3:Q4"/>
    <mergeCell ref="R3:R4"/>
    <mergeCell ref="S2:S4"/>
    <mergeCell ref="I3:K3"/>
    <mergeCell ref="L3:L4"/>
  </mergeCells>
  <pageMargins left="1.3888888888888888E-2" right="1.3888888888888888E-2" top="1.1499999999999999" bottom="2.7777777777777776E-2" header="2.7777777777777776E-2" footer="2.7777777777777776E-2"/>
  <pageSetup scale="85" fitToHeight="30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70"/>
  <sheetViews>
    <sheetView view="pageBreakPreview" topLeftCell="A68" zoomScaleSheetLayoutView="100" workbookViewId="0">
      <selection activeCell="O77" sqref="O77"/>
    </sheetView>
  </sheetViews>
  <sheetFormatPr defaultRowHeight="15"/>
  <cols>
    <col min="1" max="1" width="3.28515625" customWidth="1"/>
    <col min="2" max="2" width="24.7109375" customWidth="1"/>
    <col min="3" max="3" width="13.5703125" customWidth="1"/>
    <col min="4" max="4" width="6.7109375" customWidth="1"/>
    <col min="5" max="5" width="8.85546875" customWidth="1"/>
    <col min="6" max="6" width="7.5703125" customWidth="1"/>
    <col min="7" max="7" width="9.5703125" customWidth="1"/>
    <col min="8" max="8" width="7.85546875" customWidth="1"/>
    <col min="9" max="9" width="9" customWidth="1"/>
    <col min="10" max="10" width="8.140625" customWidth="1"/>
    <col min="11" max="11" width="6.140625" customWidth="1"/>
    <col min="12" max="12" width="8.7109375" customWidth="1"/>
    <col min="13" max="13" width="7.28515625" customWidth="1"/>
    <col min="14" max="14" width="10.85546875" customWidth="1"/>
    <col min="15" max="15" width="11.7109375" customWidth="1"/>
    <col min="16" max="16" width="8" customWidth="1"/>
    <col min="17" max="17" width="8.42578125" customWidth="1"/>
    <col min="18" max="18" width="5.140625" customWidth="1"/>
    <col min="19" max="20" width="8.42578125" customWidth="1"/>
    <col min="251" max="251" width="3.28515625" customWidth="1"/>
    <col min="252" max="252" width="25.140625" customWidth="1"/>
    <col min="253" max="253" width="13.140625" customWidth="1"/>
    <col min="254" max="254" width="6.7109375" customWidth="1"/>
    <col min="255" max="255" width="8.85546875" customWidth="1"/>
    <col min="256" max="256" width="7.5703125" customWidth="1"/>
    <col min="257" max="257" width="9.5703125" customWidth="1"/>
    <col min="258" max="258" width="7.85546875" customWidth="1"/>
    <col min="259" max="259" width="9" customWidth="1"/>
    <col min="260" max="260" width="8.140625" customWidth="1"/>
    <col min="261" max="261" width="6.140625" customWidth="1"/>
    <col min="262" max="262" width="8.7109375" customWidth="1"/>
    <col min="263" max="263" width="7.28515625" customWidth="1"/>
    <col min="264" max="264" width="10.85546875" customWidth="1"/>
    <col min="265" max="265" width="11.7109375" customWidth="1"/>
    <col min="266" max="266" width="8" customWidth="1"/>
    <col min="267" max="267" width="8.42578125" customWidth="1"/>
    <col min="268" max="268" width="5.140625" customWidth="1"/>
    <col min="269" max="270" width="8.42578125" customWidth="1"/>
    <col min="507" max="507" width="3.28515625" customWidth="1"/>
    <col min="508" max="508" width="25.140625" customWidth="1"/>
    <col min="509" max="509" width="13.140625" customWidth="1"/>
    <col min="510" max="510" width="6.7109375" customWidth="1"/>
    <col min="511" max="511" width="8.85546875" customWidth="1"/>
    <col min="512" max="512" width="7.5703125" customWidth="1"/>
    <col min="513" max="513" width="9.5703125" customWidth="1"/>
    <col min="514" max="514" width="7.85546875" customWidth="1"/>
    <col min="515" max="515" width="9" customWidth="1"/>
    <col min="516" max="516" width="8.140625" customWidth="1"/>
    <col min="517" max="517" width="6.140625" customWidth="1"/>
    <col min="518" max="518" width="8.7109375" customWidth="1"/>
    <col min="519" max="519" width="7.28515625" customWidth="1"/>
    <col min="520" max="520" width="10.85546875" customWidth="1"/>
    <col min="521" max="521" width="11.7109375" customWidth="1"/>
    <col min="522" max="522" width="8" customWidth="1"/>
    <col min="523" max="523" width="8.42578125" customWidth="1"/>
    <col min="524" max="524" width="5.140625" customWidth="1"/>
    <col min="525" max="526" width="8.42578125" customWidth="1"/>
    <col min="763" max="763" width="3.28515625" customWidth="1"/>
    <col min="764" max="764" width="25.140625" customWidth="1"/>
    <col min="765" max="765" width="13.140625" customWidth="1"/>
    <col min="766" max="766" width="6.7109375" customWidth="1"/>
    <col min="767" max="767" width="8.85546875" customWidth="1"/>
    <col min="768" max="768" width="7.5703125" customWidth="1"/>
    <col min="769" max="769" width="9.5703125" customWidth="1"/>
    <col min="770" max="770" width="7.85546875" customWidth="1"/>
    <col min="771" max="771" width="9" customWidth="1"/>
    <col min="772" max="772" width="8.140625" customWidth="1"/>
    <col min="773" max="773" width="6.140625" customWidth="1"/>
    <col min="774" max="774" width="8.7109375" customWidth="1"/>
    <col min="775" max="775" width="7.28515625" customWidth="1"/>
    <col min="776" max="776" width="10.85546875" customWidth="1"/>
    <col min="777" max="777" width="11.7109375" customWidth="1"/>
    <col min="778" max="778" width="8" customWidth="1"/>
    <col min="779" max="779" width="8.42578125" customWidth="1"/>
    <col min="780" max="780" width="5.140625" customWidth="1"/>
    <col min="781" max="782" width="8.42578125" customWidth="1"/>
    <col min="1019" max="1019" width="3.28515625" customWidth="1"/>
    <col min="1020" max="1020" width="25.140625" customWidth="1"/>
    <col min="1021" max="1021" width="13.140625" customWidth="1"/>
    <col min="1022" max="1022" width="6.7109375" customWidth="1"/>
    <col min="1023" max="1023" width="8.85546875" customWidth="1"/>
    <col min="1024" max="1024" width="7.5703125" customWidth="1"/>
    <col min="1025" max="1025" width="9.5703125" customWidth="1"/>
    <col min="1026" max="1026" width="7.85546875" customWidth="1"/>
    <col min="1027" max="1027" width="9" customWidth="1"/>
    <col min="1028" max="1028" width="8.140625" customWidth="1"/>
    <col min="1029" max="1029" width="6.140625" customWidth="1"/>
    <col min="1030" max="1030" width="8.7109375" customWidth="1"/>
    <col min="1031" max="1031" width="7.28515625" customWidth="1"/>
    <col min="1032" max="1032" width="10.85546875" customWidth="1"/>
    <col min="1033" max="1033" width="11.7109375" customWidth="1"/>
    <col min="1034" max="1034" width="8" customWidth="1"/>
    <col min="1035" max="1035" width="8.42578125" customWidth="1"/>
    <col min="1036" max="1036" width="5.140625" customWidth="1"/>
    <col min="1037" max="1038" width="8.42578125" customWidth="1"/>
    <col min="1275" max="1275" width="3.28515625" customWidth="1"/>
    <col min="1276" max="1276" width="25.140625" customWidth="1"/>
    <col min="1277" max="1277" width="13.140625" customWidth="1"/>
    <col min="1278" max="1278" width="6.7109375" customWidth="1"/>
    <col min="1279" max="1279" width="8.85546875" customWidth="1"/>
    <col min="1280" max="1280" width="7.5703125" customWidth="1"/>
    <col min="1281" max="1281" width="9.5703125" customWidth="1"/>
    <col min="1282" max="1282" width="7.85546875" customWidth="1"/>
    <col min="1283" max="1283" width="9" customWidth="1"/>
    <col min="1284" max="1284" width="8.140625" customWidth="1"/>
    <col min="1285" max="1285" width="6.140625" customWidth="1"/>
    <col min="1286" max="1286" width="8.7109375" customWidth="1"/>
    <col min="1287" max="1287" width="7.28515625" customWidth="1"/>
    <col min="1288" max="1288" width="10.85546875" customWidth="1"/>
    <col min="1289" max="1289" width="11.7109375" customWidth="1"/>
    <col min="1290" max="1290" width="8" customWidth="1"/>
    <col min="1291" max="1291" width="8.42578125" customWidth="1"/>
    <col min="1292" max="1292" width="5.140625" customWidth="1"/>
    <col min="1293" max="1294" width="8.42578125" customWidth="1"/>
    <col min="1531" max="1531" width="3.28515625" customWidth="1"/>
    <col min="1532" max="1532" width="25.140625" customWidth="1"/>
    <col min="1533" max="1533" width="13.140625" customWidth="1"/>
    <col min="1534" max="1534" width="6.7109375" customWidth="1"/>
    <col min="1535" max="1535" width="8.85546875" customWidth="1"/>
    <col min="1536" max="1536" width="7.5703125" customWidth="1"/>
    <col min="1537" max="1537" width="9.5703125" customWidth="1"/>
    <col min="1538" max="1538" width="7.85546875" customWidth="1"/>
    <col min="1539" max="1539" width="9" customWidth="1"/>
    <col min="1540" max="1540" width="8.140625" customWidth="1"/>
    <col min="1541" max="1541" width="6.140625" customWidth="1"/>
    <col min="1542" max="1542" width="8.7109375" customWidth="1"/>
    <col min="1543" max="1543" width="7.28515625" customWidth="1"/>
    <col min="1544" max="1544" width="10.85546875" customWidth="1"/>
    <col min="1545" max="1545" width="11.7109375" customWidth="1"/>
    <col min="1546" max="1546" width="8" customWidth="1"/>
    <col min="1547" max="1547" width="8.42578125" customWidth="1"/>
    <col min="1548" max="1548" width="5.140625" customWidth="1"/>
    <col min="1549" max="1550" width="8.42578125" customWidth="1"/>
    <col min="1787" max="1787" width="3.28515625" customWidth="1"/>
    <col min="1788" max="1788" width="25.140625" customWidth="1"/>
    <col min="1789" max="1789" width="13.140625" customWidth="1"/>
    <col min="1790" max="1790" width="6.7109375" customWidth="1"/>
    <col min="1791" max="1791" width="8.85546875" customWidth="1"/>
    <col min="1792" max="1792" width="7.5703125" customWidth="1"/>
    <col min="1793" max="1793" width="9.5703125" customWidth="1"/>
    <col min="1794" max="1794" width="7.85546875" customWidth="1"/>
    <col min="1795" max="1795" width="9" customWidth="1"/>
    <col min="1796" max="1796" width="8.140625" customWidth="1"/>
    <col min="1797" max="1797" width="6.140625" customWidth="1"/>
    <col min="1798" max="1798" width="8.7109375" customWidth="1"/>
    <col min="1799" max="1799" width="7.28515625" customWidth="1"/>
    <col min="1800" max="1800" width="10.85546875" customWidth="1"/>
    <col min="1801" max="1801" width="11.7109375" customWidth="1"/>
    <col min="1802" max="1802" width="8" customWidth="1"/>
    <col min="1803" max="1803" width="8.42578125" customWidth="1"/>
    <col min="1804" max="1804" width="5.140625" customWidth="1"/>
    <col min="1805" max="1806" width="8.42578125" customWidth="1"/>
    <col min="2043" max="2043" width="3.28515625" customWidth="1"/>
    <col min="2044" max="2044" width="25.140625" customWidth="1"/>
    <col min="2045" max="2045" width="13.140625" customWidth="1"/>
    <col min="2046" max="2046" width="6.7109375" customWidth="1"/>
    <col min="2047" max="2047" width="8.85546875" customWidth="1"/>
    <col min="2048" max="2048" width="7.5703125" customWidth="1"/>
    <col min="2049" max="2049" width="9.5703125" customWidth="1"/>
    <col min="2050" max="2050" width="7.85546875" customWidth="1"/>
    <col min="2051" max="2051" width="9" customWidth="1"/>
    <col min="2052" max="2052" width="8.140625" customWidth="1"/>
    <col min="2053" max="2053" width="6.140625" customWidth="1"/>
    <col min="2054" max="2054" width="8.7109375" customWidth="1"/>
    <col min="2055" max="2055" width="7.28515625" customWidth="1"/>
    <col min="2056" max="2056" width="10.85546875" customWidth="1"/>
    <col min="2057" max="2057" width="11.7109375" customWidth="1"/>
    <col min="2058" max="2058" width="8" customWidth="1"/>
    <col min="2059" max="2059" width="8.42578125" customWidth="1"/>
    <col min="2060" max="2060" width="5.140625" customWidth="1"/>
    <col min="2061" max="2062" width="8.42578125" customWidth="1"/>
    <col min="2299" max="2299" width="3.28515625" customWidth="1"/>
    <col min="2300" max="2300" width="25.140625" customWidth="1"/>
    <col min="2301" max="2301" width="13.140625" customWidth="1"/>
    <col min="2302" max="2302" width="6.7109375" customWidth="1"/>
    <col min="2303" max="2303" width="8.85546875" customWidth="1"/>
    <col min="2304" max="2304" width="7.5703125" customWidth="1"/>
    <col min="2305" max="2305" width="9.5703125" customWidth="1"/>
    <col min="2306" max="2306" width="7.85546875" customWidth="1"/>
    <col min="2307" max="2307" width="9" customWidth="1"/>
    <col min="2308" max="2308" width="8.140625" customWidth="1"/>
    <col min="2309" max="2309" width="6.140625" customWidth="1"/>
    <col min="2310" max="2310" width="8.7109375" customWidth="1"/>
    <col min="2311" max="2311" width="7.28515625" customWidth="1"/>
    <col min="2312" max="2312" width="10.85546875" customWidth="1"/>
    <col min="2313" max="2313" width="11.7109375" customWidth="1"/>
    <col min="2314" max="2314" width="8" customWidth="1"/>
    <col min="2315" max="2315" width="8.42578125" customWidth="1"/>
    <col min="2316" max="2316" width="5.140625" customWidth="1"/>
    <col min="2317" max="2318" width="8.42578125" customWidth="1"/>
    <col min="2555" max="2555" width="3.28515625" customWidth="1"/>
    <col min="2556" max="2556" width="25.140625" customWidth="1"/>
    <col min="2557" max="2557" width="13.140625" customWidth="1"/>
    <col min="2558" max="2558" width="6.7109375" customWidth="1"/>
    <col min="2559" max="2559" width="8.85546875" customWidth="1"/>
    <col min="2560" max="2560" width="7.5703125" customWidth="1"/>
    <col min="2561" max="2561" width="9.5703125" customWidth="1"/>
    <col min="2562" max="2562" width="7.85546875" customWidth="1"/>
    <col min="2563" max="2563" width="9" customWidth="1"/>
    <col min="2564" max="2564" width="8.140625" customWidth="1"/>
    <col min="2565" max="2565" width="6.140625" customWidth="1"/>
    <col min="2566" max="2566" width="8.7109375" customWidth="1"/>
    <col min="2567" max="2567" width="7.28515625" customWidth="1"/>
    <col min="2568" max="2568" width="10.85546875" customWidth="1"/>
    <col min="2569" max="2569" width="11.7109375" customWidth="1"/>
    <col min="2570" max="2570" width="8" customWidth="1"/>
    <col min="2571" max="2571" width="8.42578125" customWidth="1"/>
    <col min="2572" max="2572" width="5.140625" customWidth="1"/>
    <col min="2573" max="2574" width="8.42578125" customWidth="1"/>
    <col min="2811" max="2811" width="3.28515625" customWidth="1"/>
    <col min="2812" max="2812" width="25.140625" customWidth="1"/>
    <col min="2813" max="2813" width="13.140625" customWidth="1"/>
    <col min="2814" max="2814" width="6.7109375" customWidth="1"/>
    <col min="2815" max="2815" width="8.85546875" customWidth="1"/>
    <col min="2816" max="2816" width="7.5703125" customWidth="1"/>
    <col min="2817" max="2817" width="9.5703125" customWidth="1"/>
    <col min="2818" max="2818" width="7.85546875" customWidth="1"/>
    <col min="2819" max="2819" width="9" customWidth="1"/>
    <col min="2820" max="2820" width="8.140625" customWidth="1"/>
    <col min="2821" max="2821" width="6.140625" customWidth="1"/>
    <col min="2822" max="2822" width="8.7109375" customWidth="1"/>
    <col min="2823" max="2823" width="7.28515625" customWidth="1"/>
    <col min="2824" max="2824" width="10.85546875" customWidth="1"/>
    <col min="2825" max="2825" width="11.7109375" customWidth="1"/>
    <col min="2826" max="2826" width="8" customWidth="1"/>
    <col min="2827" max="2827" width="8.42578125" customWidth="1"/>
    <col min="2828" max="2828" width="5.140625" customWidth="1"/>
    <col min="2829" max="2830" width="8.42578125" customWidth="1"/>
    <col min="3067" max="3067" width="3.28515625" customWidth="1"/>
    <col min="3068" max="3068" width="25.140625" customWidth="1"/>
    <col min="3069" max="3069" width="13.140625" customWidth="1"/>
    <col min="3070" max="3070" width="6.7109375" customWidth="1"/>
    <col min="3071" max="3071" width="8.85546875" customWidth="1"/>
    <col min="3072" max="3072" width="7.5703125" customWidth="1"/>
    <col min="3073" max="3073" width="9.5703125" customWidth="1"/>
    <col min="3074" max="3074" width="7.85546875" customWidth="1"/>
    <col min="3075" max="3075" width="9" customWidth="1"/>
    <col min="3076" max="3076" width="8.140625" customWidth="1"/>
    <col min="3077" max="3077" width="6.140625" customWidth="1"/>
    <col min="3078" max="3078" width="8.7109375" customWidth="1"/>
    <col min="3079" max="3079" width="7.28515625" customWidth="1"/>
    <col min="3080" max="3080" width="10.85546875" customWidth="1"/>
    <col min="3081" max="3081" width="11.7109375" customWidth="1"/>
    <col min="3082" max="3082" width="8" customWidth="1"/>
    <col min="3083" max="3083" width="8.42578125" customWidth="1"/>
    <col min="3084" max="3084" width="5.140625" customWidth="1"/>
    <col min="3085" max="3086" width="8.42578125" customWidth="1"/>
    <col min="3323" max="3323" width="3.28515625" customWidth="1"/>
    <col min="3324" max="3324" width="25.140625" customWidth="1"/>
    <col min="3325" max="3325" width="13.140625" customWidth="1"/>
    <col min="3326" max="3326" width="6.7109375" customWidth="1"/>
    <col min="3327" max="3327" width="8.85546875" customWidth="1"/>
    <col min="3328" max="3328" width="7.5703125" customWidth="1"/>
    <col min="3329" max="3329" width="9.5703125" customWidth="1"/>
    <col min="3330" max="3330" width="7.85546875" customWidth="1"/>
    <col min="3331" max="3331" width="9" customWidth="1"/>
    <col min="3332" max="3332" width="8.140625" customWidth="1"/>
    <col min="3333" max="3333" width="6.140625" customWidth="1"/>
    <col min="3334" max="3334" width="8.7109375" customWidth="1"/>
    <col min="3335" max="3335" width="7.28515625" customWidth="1"/>
    <col min="3336" max="3336" width="10.85546875" customWidth="1"/>
    <col min="3337" max="3337" width="11.7109375" customWidth="1"/>
    <col min="3338" max="3338" width="8" customWidth="1"/>
    <col min="3339" max="3339" width="8.42578125" customWidth="1"/>
    <col min="3340" max="3340" width="5.140625" customWidth="1"/>
    <col min="3341" max="3342" width="8.42578125" customWidth="1"/>
    <col min="3579" max="3579" width="3.28515625" customWidth="1"/>
    <col min="3580" max="3580" width="25.140625" customWidth="1"/>
    <col min="3581" max="3581" width="13.140625" customWidth="1"/>
    <col min="3582" max="3582" width="6.7109375" customWidth="1"/>
    <col min="3583" max="3583" width="8.85546875" customWidth="1"/>
    <col min="3584" max="3584" width="7.5703125" customWidth="1"/>
    <col min="3585" max="3585" width="9.5703125" customWidth="1"/>
    <col min="3586" max="3586" width="7.85546875" customWidth="1"/>
    <col min="3587" max="3587" width="9" customWidth="1"/>
    <col min="3588" max="3588" width="8.140625" customWidth="1"/>
    <col min="3589" max="3589" width="6.140625" customWidth="1"/>
    <col min="3590" max="3590" width="8.7109375" customWidth="1"/>
    <col min="3591" max="3591" width="7.28515625" customWidth="1"/>
    <col min="3592" max="3592" width="10.85546875" customWidth="1"/>
    <col min="3593" max="3593" width="11.7109375" customWidth="1"/>
    <col min="3594" max="3594" width="8" customWidth="1"/>
    <col min="3595" max="3595" width="8.42578125" customWidth="1"/>
    <col min="3596" max="3596" width="5.140625" customWidth="1"/>
    <col min="3597" max="3598" width="8.42578125" customWidth="1"/>
    <col min="3835" max="3835" width="3.28515625" customWidth="1"/>
    <col min="3836" max="3836" width="25.140625" customWidth="1"/>
    <col min="3837" max="3837" width="13.140625" customWidth="1"/>
    <col min="3838" max="3838" width="6.7109375" customWidth="1"/>
    <col min="3839" max="3839" width="8.85546875" customWidth="1"/>
    <col min="3840" max="3840" width="7.5703125" customWidth="1"/>
    <col min="3841" max="3841" width="9.5703125" customWidth="1"/>
    <col min="3842" max="3842" width="7.85546875" customWidth="1"/>
    <col min="3843" max="3843" width="9" customWidth="1"/>
    <col min="3844" max="3844" width="8.140625" customWidth="1"/>
    <col min="3845" max="3845" width="6.140625" customWidth="1"/>
    <col min="3846" max="3846" width="8.7109375" customWidth="1"/>
    <col min="3847" max="3847" width="7.28515625" customWidth="1"/>
    <col min="3848" max="3848" width="10.85546875" customWidth="1"/>
    <col min="3849" max="3849" width="11.7109375" customWidth="1"/>
    <col min="3850" max="3850" width="8" customWidth="1"/>
    <col min="3851" max="3851" width="8.42578125" customWidth="1"/>
    <col min="3852" max="3852" width="5.140625" customWidth="1"/>
    <col min="3853" max="3854" width="8.42578125" customWidth="1"/>
    <col min="4091" max="4091" width="3.28515625" customWidth="1"/>
    <col min="4092" max="4092" width="25.140625" customWidth="1"/>
    <col min="4093" max="4093" width="13.140625" customWidth="1"/>
    <col min="4094" max="4094" width="6.7109375" customWidth="1"/>
    <col min="4095" max="4095" width="8.85546875" customWidth="1"/>
    <col min="4096" max="4096" width="7.5703125" customWidth="1"/>
    <col min="4097" max="4097" width="9.5703125" customWidth="1"/>
    <col min="4098" max="4098" width="7.85546875" customWidth="1"/>
    <col min="4099" max="4099" width="9" customWidth="1"/>
    <col min="4100" max="4100" width="8.140625" customWidth="1"/>
    <col min="4101" max="4101" width="6.140625" customWidth="1"/>
    <col min="4102" max="4102" width="8.7109375" customWidth="1"/>
    <col min="4103" max="4103" width="7.28515625" customWidth="1"/>
    <col min="4104" max="4104" width="10.85546875" customWidth="1"/>
    <col min="4105" max="4105" width="11.7109375" customWidth="1"/>
    <col min="4106" max="4106" width="8" customWidth="1"/>
    <col min="4107" max="4107" width="8.42578125" customWidth="1"/>
    <col min="4108" max="4108" width="5.140625" customWidth="1"/>
    <col min="4109" max="4110" width="8.42578125" customWidth="1"/>
    <col min="4347" max="4347" width="3.28515625" customWidth="1"/>
    <col min="4348" max="4348" width="25.140625" customWidth="1"/>
    <col min="4349" max="4349" width="13.140625" customWidth="1"/>
    <col min="4350" max="4350" width="6.7109375" customWidth="1"/>
    <col min="4351" max="4351" width="8.85546875" customWidth="1"/>
    <col min="4352" max="4352" width="7.5703125" customWidth="1"/>
    <col min="4353" max="4353" width="9.5703125" customWidth="1"/>
    <col min="4354" max="4354" width="7.85546875" customWidth="1"/>
    <col min="4355" max="4355" width="9" customWidth="1"/>
    <col min="4356" max="4356" width="8.140625" customWidth="1"/>
    <col min="4357" max="4357" width="6.140625" customWidth="1"/>
    <col min="4358" max="4358" width="8.7109375" customWidth="1"/>
    <col min="4359" max="4359" width="7.28515625" customWidth="1"/>
    <col min="4360" max="4360" width="10.85546875" customWidth="1"/>
    <col min="4361" max="4361" width="11.7109375" customWidth="1"/>
    <col min="4362" max="4362" width="8" customWidth="1"/>
    <col min="4363" max="4363" width="8.42578125" customWidth="1"/>
    <col min="4364" max="4364" width="5.140625" customWidth="1"/>
    <col min="4365" max="4366" width="8.42578125" customWidth="1"/>
    <col min="4603" max="4603" width="3.28515625" customWidth="1"/>
    <col min="4604" max="4604" width="25.140625" customWidth="1"/>
    <col min="4605" max="4605" width="13.140625" customWidth="1"/>
    <col min="4606" max="4606" width="6.7109375" customWidth="1"/>
    <col min="4607" max="4607" width="8.85546875" customWidth="1"/>
    <col min="4608" max="4608" width="7.5703125" customWidth="1"/>
    <col min="4609" max="4609" width="9.5703125" customWidth="1"/>
    <col min="4610" max="4610" width="7.85546875" customWidth="1"/>
    <col min="4611" max="4611" width="9" customWidth="1"/>
    <col min="4612" max="4612" width="8.140625" customWidth="1"/>
    <col min="4613" max="4613" width="6.140625" customWidth="1"/>
    <col min="4614" max="4614" width="8.7109375" customWidth="1"/>
    <col min="4615" max="4615" width="7.28515625" customWidth="1"/>
    <col min="4616" max="4616" width="10.85546875" customWidth="1"/>
    <col min="4617" max="4617" width="11.7109375" customWidth="1"/>
    <col min="4618" max="4618" width="8" customWidth="1"/>
    <col min="4619" max="4619" width="8.42578125" customWidth="1"/>
    <col min="4620" max="4620" width="5.140625" customWidth="1"/>
    <col min="4621" max="4622" width="8.42578125" customWidth="1"/>
    <col min="4859" max="4859" width="3.28515625" customWidth="1"/>
    <col min="4860" max="4860" width="25.140625" customWidth="1"/>
    <col min="4861" max="4861" width="13.140625" customWidth="1"/>
    <col min="4862" max="4862" width="6.7109375" customWidth="1"/>
    <col min="4863" max="4863" width="8.85546875" customWidth="1"/>
    <col min="4864" max="4864" width="7.5703125" customWidth="1"/>
    <col min="4865" max="4865" width="9.5703125" customWidth="1"/>
    <col min="4866" max="4866" width="7.85546875" customWidth="1"/>
    <col min="4867" max="4867" width="9" customWidth="1"/>
    <col min="4868" max="4868" width="8.140625" customWidth="1"/>
    <col min="4869" max="4869" width="6.140625" customWidth="1"/>
    <col min="4870" max="4870" width="8.7109375" customWidth="1"/>
    <col min="4871" max="4871" width="7.28515625" customWidth="1"/>
    <col min="4872" max="4872" width="10.85546875" customWidth="1"/>
    <col min="4873" max="4873" width="11.7109375" customWidth="1"/>
    <col min="4874" max="4874" width="8" customWidth="1"/>
    <col min="4875" max="4875" width="8.42578125" customWidth="1"/>
    <col min="4876" max="4876" width="5.140625" customWidth="1"/>
    <col min="4877" max="4878" width="8.42578125" customWidth="1"/>
    <col min="5115" max="5115" width="3.28515625" customWidth="1"/>
    <col min="5116" max="5116" width="25.140625" customWidth="1"/>
    <col min="5117" max="5117" width="13.140625" customWidth="1"/>
    <col min="5118" max="5118" width="6.7109375" customWidth="1"/>
    <col min="5119" max="5119" width="8.85546875" customWidth="1"/>
    <col min="5120" max="5120" width="7.5703125" customWidth="1"/>
    <col min="5121" max="5121" width="9.5703125" customWidth="1"/>
    <col min="5122" max="5122" width="7.85546875" customWidth="1"/>
    <col min="5123" max="5123" width="9" customWidth="1"/>
    <col min="5124" max="5124" width="8.140625" customWidth="1"/>
    <col min="5125" max="5125" width="6.140625" customWidth="1"/>
    <col min="5126" max="5126" width="8.7109375" customWidth="1"/>
    <col min="5127" max="5127" width="7.28515625" customWidth="1"/>
    <col min="5128" max="5128" width="10.85546875" customWidth="1"/>
    <col min="5129" max="5129" width="11.7109375" customWidth="1"/>
    <col min="5130" max="5130" width="8" customWidth="1"/>
    <col min="5131" max="5131" width="8.42578125" customWidth="1"/>
    <col min="5132" max="5132" width="5.140625" customWidth="1"/>
    <col min="5133" max="5134" width="8.42578125" customWidth="1"/>
    <col min="5371" max="5371" width="3.28515625" customWidth="1"/>
    <col min="5372" max="5372" width="25.140625" customWidth="1"/>
    <col min="5373" max="5373" width="13.140625" customWidth="1"/>
    <col min="5374" max="5374" width="6.7109375" customWidth="1"/>
    <col min="5375" max="5375" width="8.85546875" customWidth="1"/>
    <col min="5376" max="5376" width="7.5703125" customWidth="1"/>
    <col min="5377" max="5377" width="9.5703125" customWidth="1"/>
    <col min="5378" max="5378" width="7.85546875" customWidth="1"/>
    <col min="5379" max="5379" width="9" customWidth="1"/>
    <col min="5380" max="5380" width="8.140625" customWidth="1"/>
    <col min="5381" max="5381" width="6.140625" customWidth="1"/>
    <col min="5382" max="5382" width="8.7109375" customWidth="1"/>
    <col min="5383" max="5383" width="7.28515625" customWidth="1"/>
    <col min="5384" max="5384" width="10.85546875" customWidth="1"/>
    <col min="5385" max="5385" width="11.7109375" customWidth="1"/>
    <col min="5386" max="5386" width="8" customWidth="1"/>
    <col min="5387" max="5387" width="8.42578125" customWidth="1"/>
    <col min="5388" max="5388" width="5.140625" customWidth="1"/>
    <col min="5389" max="5390" width="8.42578125" customWidth="1"/>
    <col min="5627" max="5627" width="3.28515625" customWidth="1"/>
    <col min="5628" max="5628" width="25.140625" customWidth="1"/>
    <col min="5629" max="5629" width="13.140625" customWidth="1"/>
    <col min="5630" max="5630" width="6.7109375" customWidth="1"/>
    <col min="5631" max="5631" width="8.85546875" customWidth="1"/>
    <col min="5632" max="5632" width="7.5703125" customWidth="1"/>
    <col min="5633" max="5633" width="9.5703125" customWidth="1"/>
    <col min="5634" max="5634" width="7.85546875" customWidth="1"/>
    <col min="5635" max="5635" width="9" customWidth="1"/>
    <col min="5636" max="5636" width="8.140625" customWidth="1"/>
    <col min="5637" max="5637" width="6.140625" customWidth="1"/>
    <col min="5638" max="5638" width="8.7109375" customWidth="1"/>
    <col min="5639" max="5639" width="7.28515625" customWidth="1"/>
    <col min="5640" max="5640" width="10.85546875" customWidth="1"/>
    <col min="5641" max="5641" width="11.7109375" customWidth="1"/>
    <col min="5642" max="5642" width="8" customWidth="1"/>
    <col min="5643" max="5643" width="8.42578125" customWidth="1"/>
    <col min="5644" max="5644" width="5.140625" customWidth="1"/>
    <col min="5645" max="5646" width="8.42578125" customWidth="1"/>
    <col min="5883" max="5883" width="3.28515625" customWidth="1"/>
    <col min="5884" max="5884" width="25.140625" customWidth="1"/>
    <col min="5885" max="5885" width="13.140625" customWidth="1"/>
    <col min="5886" max="5886" width="6.7109375" customWidth="1"/>
    <col min="5887" max="5887" width="8.85546875" customWidth="1"/>
    <col min="5888" max="5888" width="7.5703125" customWidth="1"/>
    <col min="5889" max="5889" width="9.5703125" customWidth="1"/>
    <col min="5890" max="5890" width="7.85546875" customWidth="1"/>
    <col min="5891" max="5891" width="9" customWidth="1"/>
    <col min="5892" max="5892" width="8.140625" customWidth="1"/>
    <col min="5893" max="5893" width="6.140625" customWidth="1"/>
    <col min="5894" max="5894" width="8.7109375" customWidth="1"/>
    <col min="5895" max="5895" width="7.28515625" customWidth="1"/>
    <col min="5896" max="5896" width="10.85546875" customWidth="1"/>
    <col min="5897" max="5897" width="11.7109375" customWidth="1"/>
    <col min="5898" max="5898" width="8" customWidth="1"/>
    <col min="5899" max="5899" width="8.42578125" customWidth="1"/>
    <col min="5900" max="5900" width="5.140625" customWidth="1"/>
    <col min="5901" max="5902" width="8.42578125" customWidth="1"/>
    <col min="6139" max="6139" width="3.28515625" customWidth="1"/>
    <col min="6140" max="6140" width="25.140625" customWidth="1"/>
    <col min="6141" max="6141" width="13.140625" customWidth="1"/>
    <col min="6142" max="6142" width="6.7109375" customWidth="1"/>
    <col min="6143" max="6143" width="8.85546875" customWidth="1"/>
    <col min="6144" max="6144" width="7.5703125" customWidth="1"/>
    <col min="6145" max="6145" width="9.5703125" customWidth="1"/>
    <col min="6146" max="6146" width="7.85546875" customWidth="1"/>
    <col min="6147" max="6147" width="9" customWidth="1"/>
    <col min="6148" max="6148" width="8.140625" customWidth="1"/>
    <col min="6149" max="6149" width="6.140625" customWidth="1"/>
    <col min="6150" max="6150" width="8.7109375" customWidth="1"/>
    <col min="6151" max="6151" width="7.28515625" customWidth="1"/>
    <col min="6152" max="6152" width="10.85546875" customWidth="1"/>
    <col min="6153" max="6153" width="11.7109375" customWidth="1"/>
    <col min="6154" max="6154" width="8" customWidth="1"/>
    <col min="6155" max="6155" width="8.42578125" customWidth="1"/>
    <col min="6156" max="6156" width="5.140625" customWidth="1"/>
    <col min="6157" max="6158" width="8.42578125" customWidth="1"/>
    <col min="6395" max="6395" width="3.28515625" customWidth="1"/>
    <col min="6396" max="6396" width="25.140625" customWidth="1"/>
    <col min="6397" max="6397" width="13.140625" customWidth="1"/>
    <col min="6398" max="6398" width="6.7109375" customWidth="1"/>
    <col min="6399" max="6399" width="8.85546875" customWidth="1"/>
    <col min="6400" max="6400" width="7.5703125" customWidth="1"/>
    <col min="6401" max="6401" width="9.5703125" customWidth="1"/>
    <col min="6402" max="6402" width="7.85546875" customWidth="1"/>
    <col min="6403" max="6403" width="9" customWidth="1"/>
    <col min="6404" max="6404" width="8.140625" customWidth="1"/>
    <col min="6405" max="6405" width="6.140625" customWidth="1"/>
    <col min="6406" max="6406" width="8.7109375" customWidth="1"/>
    <col min="6407" max="6407" width="7.28515625" customWidth="1"/>
    <col min="6408" max="6408" width="10.85546875" customWidth="1"/>
    <col min="6409" max="6409" width="11.7109375" customWidth="1"/>
    <col min="6410" max="6410" width="8" customWidth="1"/>
    <col min="6411" max="6411" width="8.42578125" customWidth="1"/>
    <col min="6412" max="6412" width="5.140625" customWidth="1"/>
    <col min="6413" max="6414" width="8.42578125" customWidth="1"/>
    <col min="6651" max="6651" width="3.28515625" customWidth="1"/>
    <col min="6652" max="6652" width="25.140625" customWidth="1"/>
    <col min="6653" max="6653" width="13.140625" customWidth="1"/>
    <col min="6654" max="6654" width="6.7109375" customWidth="1"/>
    <col min="6655" max="6655" width="8.85546875" customWidth="1"/>
    <col min="6656" max="6656" width="7.5703125" customWidth="1"/>
    <col min="6657" max="6657" width="9.5703125" customWidth="1"/>
    <col min="6658" max="6658" width="7.85546875" customWidth="1"/>
    <col min="6659" max="6659" width="9" customWidth="1"/>
    <col min="6660" max="6660" width="8.140625" customWidth="1"/>
    <col min="6661" max="6661" width="6.140625" customWidth="1"/>
    <col min="6662" max="6662" width="8.7109375" customWidth="1"/>
    <col min="6663" max="6663" width="7.28515625" customWidth="1"/>
    <col min="6664" max="6664" width="10.85546875" customWidth="1"/>
    <col min="6665" max="6665" width="11.7109375" customWidth="1"/>
    <col min="6666" max="6666" width="8" customWidth="1"/>
    <col min="6667" max="6667" width="8.42578125" customWidth="1"/>
    <col min="6668" max="6668" width="5.140625" customWidth="1"/>
    <col min="6669" max="6670" width="8.42578125" customWidth="1"/>
    <col min="6907" max="6907" width="3.28515625" customWidth="1"/>
    <col min="6908" max="6908" width="25.140625" customWidth="1"/>
    <col min="6909" max="6909" width="13.140625" customWidth="1"/>
    <col min="6910" max="6910" width="6.7109375" customWidth="1"/>
    <col min="6911" max="6911" width="8.85546875" customWidth="1"/>
    <col min="6912" max="6912" width="7.5703125" customWidth="1"/>
    <col min="6913" max="6913" width="9.5703125" customWidth="1"/>
    <col min="6914" max="6914" width="7.85546875" customWidth="1"/>
    <col min="6915" max="6915" width="9" customWidth="1"/>
    <col min="6916" max="6916" width="8.140625" customWidth="1"/>
    <col min="6917" max="6917" width="6.140625" customWidth="1"/>
    <col min="6918" max="6918" width="8.7109375" customWidth="1"/>
    <col min="6919" max="6919" width="7.28515625" customWidth="1"/>
    <col min="6920" max="6920" width="10.85546875" customWidth="1"/>
    <col min="6921" max="6921" width="11.7109375" customWidth="1"/>
    <col min="6922" max="6922" width="8" customWidth="1"/>
    <col min="6923" max="6923" width="8.42578125" customWidth="1"/>
    <col min="6924" max="6924" width="5.140625" customWidth="1"/>
    <col min="6925" max="6926" width="8.42578125" customWidth="1"/>
    <col min="7163" max="7163" width="3.28515625" customWidth="1"/>
    <col min="7164" max="7164" width="25.140625" customWidth="1"/>
    <col min="7165" max="7165" width="13.140625" customWidth="1"/>
    <col min="7166" max="7166" width="6.7109375" customWidth="1"/>
    <col min="7167" max="7167" width="8.85546875" customWidth="1"/>
    <col min="7168" max="7168" width="7.5703125" customWidth="1"/>
    <col min="7169" max="7169" width="9.5703125" customWidth="1"/>
    <col min="7170" max="7170" width="7.85546875" customWidth="1"/>
    <col min="7171" max="7171" width="9" customWidth="1"/>
    <col min="7172" max="7172" width="8.140625" customWidth="1"/>
    <col min="7173" max="7173" width="6.140625" customWidth="1"/>
    <col min="7174" max="7174" width="8.7109375" customWidth="1"/>
    <col min="7175" max="7175" width="7.28515625" customWidth="1"/>
    <col min="7176" max="7176" width="10.85546875" customWidth="1"/>
    <col min="7177" max="7177" width="11.7109375" customWidth="1"/>
    <col min="7178" max="7178" width="8" customWidth="1"/>
    <col min="7179" max="7179" width="8.42578125" customWidth="1"/>
    <col min="7180" max="7180" width="5.140625" customWidth="1"/>
    <col min="7181" max="7182" width="8.42578125" customWidth="1"/>
    <col min="7419" max="7419" width="3.28515625" customWidth="1"/>
    <col min="7420" max="7420" width="25.140625" customWidth="1"/>
    <col min="7421" max="7421" width="13.140625" customWidth="1"/>
    <col min="7422" max="7422" width="6.7109375" customWidth="1"/>
    <col min="7423" max="7423" width="8.85546875" customWidth="1"/>
    <col min="7424" max="7424" width="7.5703125" customWidth="1"/>
    <col min="7425" max="7425" width="9.5703125" customWidth="1"/>
    <col min="7426" max="7426" width="7.85546875" customWidth="1"/>
    <col min="7427" max="7427" width="9" customWidth="1"/>
    <col min="7428" max="7428" width="8.140625" customWidth="1"/>
    <col min="7429" max="7429" width="6.140625" customWidth="1"/>
    <col min="7430" max="7430" width="8.7109375" customWidth="1"/>
    <col min="7431" max="7431" width="7.28515625" customWidth="1"/>
    <col min="7432" max="7432" width="10.85546875" customWidth="1"/>
    <col min="7433" max="7433" width="11.7109375" customWidth="1"/>
    <col min="7434" max="7434" width="8" customWidth="1"/>
    <col min="7435" max="7435" width="8.42578125" customWidth="1"/>
    <col min="7436" max="7436" width="5.140625" customWidth="1"/>
    <col min="7437" max="7438" width="8.42578125" customWidth="1"/>
    <col min="7675" max="7675" width="3.28515625" customWidth="1"/>
    <col min="7676" max="7676" width="25.140625" customWidth="1"/>
    <col min="7677" max="7677" width="13.140625" customWidth="1"/>
    <col min="7678" max="7678" width="6.7109375" customWidth="1"/>
    <col min="7679" max="7679" width="8.85546875" customWidth="1"/>
    <col min="7680" max="7680" width="7.5703125" customWidth="1"/>
    <col min="7681" max="7681" width="9.5703125" customWidth="1"/>
    <col min="7682" max="7682" width="7.85546875" customWidth="1"/>
    <col min="7683" max="7683" width="9" customWidth="1"/>
    <col min="7684" max="7684" width="8.140625" customWidth="1"/>
    <col min="7685" max="7685" width="6.140625" customWidth="1"/>
    <col min="7686" max="7686" width="8.7109375" customWidth="1"/>
    <col min="7687" max="7687" width="7.28515625" customWidth="1"/>
    <col min="7688" max="7688" width="10.85546875" customWidth="1"/>
    <col min="7689" max="7689" width="11.7109375" customWidth="1"/>
    <col min="7690" max="7690" width="8" customWidth="1"/>
    <col min="7691" max="7691" width="8.42578125" customWidth="1"/>
    <col min="7692" max="7692" width="5.140625" customWidth="1"/>
    <col min="7693" max="7694" width="8.42578125" customWidth="1"/>
    <col min="7931" max="7931" width="3.28515625" customWidth="1"/>
    <col min="7932" max="7932" width="25.140625" customWidth="1"/>
    <col min="7933" max="7933" width="13.140625" customWidth="1"/>
    <col min="7934" max="7934" width="6.7109375" customWidth="1"/>
    <col min="7935" max="7935" width="8.85546875" customWidth="1"/>
    <col min="7936" max="7936" width="7.5703125" customWidth="1"/>
    <col min="7937" max="7937" width="9.5703125" customWidth="1"/>
    <col min="7938" max="7938" width="7.85546875" customWidth="1"/>
    <col min="7939" max="7939" width="9" customWidth="1"/>
    <col min="7940" max="7940" width="8.140625" customWidth="1"/>
    <col min="7941" max="7941" width="6.140625" customWidth="1"/>
    <col min="7942" max="7942" width="8.7109375" customWidth="1"/>
    <col min="7943" max="7943" width="7.28515625" customWidth="1"/>
    <col min="7944" max="7944" width="10.85546875" customWidth="1"/>
    <col min="7945" max="7945" width="11.7109375" customWidth="1"/>
    <col min="7946" max="7946" width="8" customWidth="1"/>
    <col min="7947" max="7947" width="8.42578125" customWidth="1"/>
    <col min="7948" max="7948" width="5.140625" customWidth="1"/>
    <col min="7949" max="7950" width="8.42578125" customWidth="1"/>
    <col min="8187" max="8187" width="3.28515625" customWidth="1"/>
    <col min="8188" max="8188" width="25.140625" customWidth="1"/>
    <col min="8189" max="8189" width="13.140625" customWidth="1"/>
    <col min="8190" max="8190" width="6.7109375" customWidth="1"/>
    <col min="8191" max="8191" width="8.85546875" customWidth="1"/>
    <col min="8192" max="8192" width="7.5703125" customWidth="1"/>
    <col min="8193" max="8193" width="9.5703125" customWidth="1"/>
    <col min="8194" max="8194" width="7.85546875" customWidth="1"/>
    <col min="8195" max="8195" width="9" customWidth="1"/>
    <col min="8196" max="8196" width="8.140625" customWidth="1"/>
    <col min="8197" max="8197" width="6.140625" customWidth="1"/>
    <col min="8198" max="8198" width="8.7109375" customWidth="1"/>
    <col min="8199" max="8199" width="7.28515625" customWidth="1"/>
    <col min="8200" max="8200" width="10.85546875" customWidth="1"/>
    <col min="8201" max="8201" width="11.7109375" customWidth="1"/>
    <col min="8202" max="8202" width="8" customWidth="1"/>
    <col min="8203" max="8203" width="8.42578125" customWidth="1"/>
    <col min="8204" max="8204" width="5.140625" customWidth="1"/>
    <col min="8205" max="8206" width="8.42578125" customWidth="1"/>
    <col min="8443" max="8443" width="3.28515625" customWidth="1"/>
    <col min="8444" max="8444" width="25.140625" customWidth="1"/>
    <col min="8445" max="8445" width="13.140625" customWidth="1"/>
    <col min="8446" max="8446" width="6.7109375" customWidth="1"/>
    <col min="8447" max="8447" width="8.85546875" customWidth="1"/>
    <col min="8448" max="8448" width="7.5703125" customWidth="1"/>
    <col min="8449" max="8449" width="9.5703125" customWidth="1"/>
    <col min="8450" max="8450" width="7.85546875" customWidth="1"/>
    <col min="8451" max="8451" width="9" customWidth="1"/>
    <col min="8452" max="8452" width="8.140625" customWidth="1"/>
    <col min="8453" max="8453" width="6.140625" customWidth="1"/>
    <col min="8454" max="8454" width="8.7109375" customWidth="1"/>
    <col min="8455" max="8455" width="7.28515625" customWidth="1"/>
    <col min="8456" max="8456" width="10.85546875" customWidth="1"/>
    <col min="8457" max="8457" width="11.7109375" customWidth="1"/>
    <col min="8458" max="8458" width="8" customWidth="1"/>
    <col min="8459" max="8459" width="8.42578125" customWidth="1"/>
    <col min="8460" max="8460" width="5.140625" customWidth="1"/>
    <col min="8461" max="8462" width="8.42578125" customWidth="1"/>
    <col min="8699" max="8699" width="3.28515625" customWidth="1"/>
    <col min="8700" max="8700" width="25.140625" customWidth="1"/>
    <col min="8701" max="8701" width="13.140625" customWidth="1"/>
    <col min="8702" max="8702" width="6.7109375" customWidth="1"/>
    <col min="8703" max="8703" width="8.85546875" customWidth="1"/>
    <col min="8704" max="8704" width="7.5703125" customWidth="1"/>
    <col min="8705" max="8705" width="9.5703125" customWidth="1"/>
    <col min="8706" max="8706" width="7.85546875" customWidth="1"/>
    <col min="8707" max="8707" width="9" customWidth="1"/>
    <col min="8708" max="8708" width="8.140625" customWidth="1"/>
    <col min="8709" max="8709" width="6.140625" customWidth="1"/>
    <col min="8710" max="8710" width="8.7109375" customWidth="1"/>
    <col min="8711" max="8711" width="7.28515625" customWidth="1"/>
    <col min="8712" max="8712" width="10.85546875" customWidth="1"/>
    <col min="8713" max="8713" width="11.7109375" customWidth="1"/>
    <col min="8714" max="8714" width="8" customWidth="1"/>
    <col min="8715" max="8715" width="8.42578125" customWidth="1"/>
    <col min="8716" max="8716" width="5.140625" customWidth="1"/>
    <col min="8717" max="8718" width="8.42578125" customWidth="1"/>
    <col min="8955" max="8955" width="3.28515625" customWidth="1"/>
    <col min="8956" max="8956" width="25.140625" customWidth="1"/>
    <col min="8957" max="8957" width="13.140625" customWidth="1"/>
    <col min="8958" max="8958" width="6.7109375" customWidth="1"/>
    <col min="8959" max="8959" width="8.85546875" customWidth="1"/>
    <col min="8960" max="8960" width="7.5703125" customWidth="1"/>
    <col min="8961" max="8961" width="9.5703125" customWidth="1"/>
    <col min="8962" max="8962" width="7.85546875" customWidth="1"/>
    <col min="8963" max="8963" width="9" customWidth="1"/>
    <col min="8964" max="8964" width="8.140625" customWidth="1"/>
    <col min="8965" max="8965" width="6.140625" customWidth="1"/>
    <col min="8966" max="8966" width="8.7109375" customWidth="1"/>
    <col min="8967" max="8967" width="7.28515625" customWidth="1"/>
    <col min="8968" max="8968" width="10.85546875" customWidth="1"/>
    <col min="8969" max="8969" width="11.7109375" customWidth="1"/>
    <col min="8970" max="8970" width="8" customWidth="1"/>
    <col min="8971" max="8971" width="8.42578125" customWidth="1"/>
    <col min="8972" max="8972" width="5.140625" customWidth="1"/>
    <col min="8973" max="8974" width="8.42578125" customWidth="1"/>
    <col min="9211" max="9211" width="3.28515625" customWidth="1"/>
    <col min="9212" max="9212" width="25.140625" customWidth="1"/>
    <col min="9213" max="9213" width="13.140625" customWidth="1"/>
    <col min="9214" max="9214" width="6.7109375" customWidth="1"/>
    <col min="9215" max="9215" width="8.85546875" customWidth="1"/>
    <col min="9216" max="9216" width="7.5703125" customWidth="1"/>
    <col min="9217" max="9217" width="9.5703125" customWidth="1"/>
    <col min="9218" max="9218" width="7.85546875" customWidth="1"/>
    <col min="9219" max="9219" width="9" customWidth="1"/>
    <col min="9220" max="9220" width="8.140625" customWidth="1"/>
    <col min="9221" max="9221" width="6.140625" customWidth="1"/>
    <col min="9222" max="9222" width="8.7109375" customWidth="1"/>
    <col min="9223" max="9223" width="7.28515625" customWidth="1"/>
    <col min="9224" max="9224" width="10.85546875" customWidth="1"/>
    <col min="9225" max="9225" width="11.7109375" customWidth="1"/>
    <col min="9226" max="9226" width="8" customWidth="1"/>
    <col min="9227" max="9227" width="8.42578125" customWidth="1"/>
    <col min="9228" max="9228" width="5.140625" customWidth="1"/>
    <col min="9229" max="9230" width="8.42578125" customWidth="1"/>
    <col min="9467" max="9467" width="3.28515625" customWidth="1"/>
    <col min="9468" max="9468" width="25.140625" customWidth="1"/>
    <col min="9469" max="9469" width="13.140625" customWidth="1"/>
    <col min="9470" max="9470" width="6.7109375" customWidth="1"/>
    <col min="9471" max="9471" width="8.85546875" customWidth="1"/>
    <col min="9472" max="9472" width="7.5703125" customWidth="1"/>
    <col min="9473" max="9473" width="9.5703125" customWidth="1"/>
    <col min="9474" max="9474" width="7.85546875" customWidth="1"/>
    <col min="9475" max="9475" width="9" customWidth="1"/>
    <col min="9476" max="9476" width="8.140625" customWidth="1"/>
    <col min="9477" max="9477" width="6.140625" customWidth="1"/>
    <col min="9478" max="9478" width="8.7109375" customWidth="1"/>
    <col min="9479" max="9479" width="7.28515625" customWidth="1"/>
    <col min="9480" max="9480" width="10.85546875" customWidth="1"/>
    <col min="9481" max="9481" width="11.7109375" customWidth="1"/>
    <col min="9482" max="9482" width="8" customWidth="1"/>
    <col min="9483" max="9483" width="8.42578125" customWidth="1"/>
    <col min="9484" max="9484" width="5.140625" customWidth="1"/>
    <col min="9485" max="9486" width="8.42578125" customWidth="1"/>
    <col min="9723" max="9723" width="3.28515625" customWidth="1"/>
    <col min="9724" max="9724" width="25.140625" customWidth="1"/>
    <col min="9725" max="9725" width="13.140625" customWidth="1"/>
    <col min="9726" max="9726" width="6.7109375" customWidth="1"/>
    <col min="9727" max="9727" width="8.85546875" customWidth="1"/>
    <col min="9728" max="9728" width="7.5703125" customWidth="1"/>
    <col min="9729" max="9729" width="9.5703125" customWidth="1"/>
    <col min="9730" max="9730" width="7.85546875" customWidth="1"/>
    <col min="9731" max="9731" width="9" customWidth="1"/>
    <col min="9732" max="9732" width="8.140625" customWidth="1"/>
    <col min="9733" max="9733" width="6.140625" customWidth="1"/>
    <col min="9734" max="9734" width="8.7109375" customWidth="1"/>
    <col min="9735" max="9735" width="7.28515625" customWidth="1"/>
    <col min="9736" max="9736" width="10.85546875" customWidth="1"/>
    <col min="9737" max="9737" width="11.7109375" customWidth="1"/>
    <col min="9738" max="9738" width="8" customWidth="1"/>
    <col min="9739" max="9739" width="8.42578125" customWidth="1"/>
    <col min="9740" max="9740" width="5.140625" customWidth="1"/>
    <col min="9741" max="9742" width="8.42578125" customWidth="1"/>
    <col min="9979" max="9979" width="3.28515625" customWidth="1"/>
    <col min="9980" max="9980" width="25.140625" customWidth="1"/>
    <col min="9981" max="9981" width="13.140625" customWidth="1"/>
    <col min="9982" max="9982" width="6.7109375" customWidth="1"/>
    <col min="9983" max="9983" width="8.85546875" customWidth="1"/>
    <col min="9984" max="9984" width="7.5703125" customWidth="1"/>
    <col min="9985" max="9985" width="9.5703125" customWidth="1"/>
    <col min="9986" max="9986" width="7.85546875" customWidth="1"/>
    <col min="9987" max="9987" width="9" customWidth="1"/>
    <col min="9988" max="9988" width="8.140625" customWidth="1"/>
    <col min="9989" max="9989" width="6.140625" customWidth="1"/>
    <col min="9990" max="9990" width="8.7109375" customWidth="1"/>
    <col min="9991" max="9991" width="7.28515625" customWidth="1"/>
    <col min="9992" max="9992" width="10.85546875" customWidth="1"/>
    <col min="9993" max="9993" width="11.7109375" customWidth="1"/>
    <col min="9994" max="9994" width="8" customWidth="1"/>
    <col min="9995" max="9995" width="8.42578125" customWidth="1"/>
    <col min="9996" max="9996" width="5.140625" customWidth="1"/>
    <col min="9997" max="9998" width="8.42578125" customWidth="1"/>
    <col min="10235" max="10235" width="3.28515625" customWidth="1"/>
    <col min="10236" max="10236" width="25.140625" customWidth="1"/>
    <col min="10237" max="10237" width="13.140625" customWidth="1"/>
    <col min="10238" max="10238" width="6.7109375" customWidth="1"/>
    <col min="10239" max="10239" width="8.85546875" customWidth="1"/>
    <col min="10240" max="10240" width="7.5703125" customWidth="1"/>
    <col min="10241" max="10241" width="9.5703125" customWidth="1"/>
    <col min="10242" max="10242" width="7.85546875" customWidth="1"/>
    <col min="10243" max="10243" width="9" customWidth="1"/>
    <col min="10244" max="10244" width="8.140625" customWidth="1"/>
    <col min="10245" max="10245" width="6.140625" customWidth="1"/>
    <col min="10246" max="10246" width="8.7109375" customWidth="1"/>
    <col min="10247" max="10247" width="7.28515625" customWidth="1"/>
    <col min="10248" max="10248" width="10.85546875" customWidth="1"/>
    <col min="10249" max="10249" width="11.7109375" customWidth="1"/>
    <col min="10250" max="10250" width="8" customWidth="1"/>
    <col min="10251" max="10251" width="8.42578125" customWidth="1"/>
    <col min="10252" max="10252" width="5.140625" customWidth="1"/>
    <col min="10253" max="10254" width="8.42578125" customWidth="1"/>
    <col min="10491" max="10491" width="3.28515625" customWidth="1"/>
    <col min="10492" max="10492" width="25.140625" customWidth="1"/>
    <col min="10493" max="10493" width="13.140625" customWidth="1"/>
    <col min="10494" max="10494" width="6.7109375" customWidth="1"/>
    <col min="10495" max="10495" width="8.85546875" customWidth="1"/>
    <col min="10496" max="10496" width="7.5703125" customWidth="1"/>
    <col min="10497" max="10497" width="9.5703125" customWidth="1"/>
    <col min="10498" max="10498" width="7.85546875" customWidth="1"/>
    <col min="10499" max="10499" width="9" customWidth="1"/>
    <col min="10500" max="10500" width="8.140625" customWidth="1"/>
    <col min="10501" max="10501" width="6.140625" customWidth="1"/>
    <col min="10502" max="10502" width="8.7109375" customWidth="1"/>
    <col min="10503" max="10503" width="7.28515625" customWidth="1"/>
    <col min="10504" max="10504" width="10.85546875" customWidth="1"/>
    <col min="10505" max="10505" width="11.7109375" customWidth="1"/>
    <col min="10506" max="10506" width="8" customWidth="1"/>
    <col min="10507" max="10507" width="8.42578125" customWidth="1"/>
    <col min="10508" max="10508" width="5.140625" customWidth="1"/>
    <col min="10509" max="10510" width="8.42578125" customWidth="1"/>
    <col min="10747" max="10747" width="3.28515625" customWidth="1"/>
    <col min="10748" max="10748" width="25.140625" customWidth="1"/>
    <col min="10749" max="10749" width="13.140625" customWidth="1"/>
    <col min="10750" max="10750" width="6.7109375" customWidth="1"/>
    <col min="10751" max="10751" width="8.85546875" customWidth="1"/>
    <col min="10752" max="10752" width="7.5703125" customWidth="1"/>
    <col min="10753" max="10753" width="9.5703125" customWidth="1"/>
    <col min="10754" max="10754" width="7.85546875" customWidth="1"/>
    <col min="10755" max="10755" width="9" customWidth="1"/>
    <col min="10756" max="10756" width="8.140625" customWidth="1"/>
    <col min="10757" max="10757" width="6.140625" customWidth="1"/>
    <col min="10758" max="10758" width="8.7109375" customWidth="1"/>
    <col min="10759" max="10759" width="7.28515625" customWidth="1"/>
    <col min="10760" max="10760" width="10.85546875" customWidth="1"/>
    <col min="10761" max="10761" width="11.7109375" customWidth="1"/>
    <col min="10762" max="10762" width="8" customWidth="1"/>
    <col min="10763" max="10763" width="8.42578125" customWidth="1"/>
    <col min="10764" max="10764" width="5.140625" customWidth="1"/>
    <col min="10765" max="10766" width="8.42578125" customWidth="1"/>
    <col min="11003" max="11003" width="3.28515625" customWidth="1"/>
    <col min="11004" max="11004" width="25.140625" customWidth="1"/>
    <col min="11005" max="11005" width="13.140625" customWidth="1"/>
    <col min="11006" max="11006" width="6.7109375" customWidth="1"/>
    <col min="11007" max="11007" width="8.85546875" customWidth="1"/>
    <col min="11008" max="11008" width="7.5703125" customWidth="1"/>
    <col min="11009" max="11009" width="9.5703125" customWidth="1"/>
    <col min="11010" max="11010" width="7.85546875" customWidth="1"/>
    <col min="11011" max="11011" width="9" customWidth="1"/>
    <col min="11012" max="11012" width="8.140625" customWidth="1"/>
    <col min="11013" max="11013" width="6.140625" customWidth="1"/>
    <col min="11014" max="11014" width="8.7109375" customWidth="1"/>
    <col min="11015" max="11015" width="7.28515625" customWidth="1"/>
    <col min="11016" max="11016" width="10.85546875" customWidth="1"/>
    <col min="11017" max="11017" width="11.7109375" customWidth="1"/>
    <col min="11018" max="11018" width="8" customWidth="1"/>
    <col min="11019" max="11019" width="8.42578125" customWidth="1"/>
    <col min="11020" max="11020" width="5.140625" customWidth="1"/>
    <col min="11021" max="11022" width="8.42578125" customWidth="1"/>
    <col min="11259" max="11259" width="3.28515625" customWidth="1"/>
    <col min="11260" max="11260" width="25.140625" customWidth="1"/>
    <col min="11261" max="11261" width="13.140625" customWidth="1"/>
    <col min="11262" max="11262" width="6.7109375" customWidth="1"/>
    <col min="11263" max="11263" width="8.85546875" customWidth="1"/>
    <col min="11264" max="11264" width="7.5703125" customWidth="1"/>
    <col min="11265" max="11265" width="9.5703125" customWidth="1"/>
    <col min="11266" max="11266" width="7.85546875" customWidth="1"/>
    <col min="11267" max="11267" width="9" customWidth="1"/>
    <col min="11268" max="11268" width="8.140625" customWidth="1"/>
    <col min="11269" max="11269" width="6.140625" customWidth="1"/>
    <col min="11270" max="11270" width="8.7109375" customWidth="1"/>
    <col min="11271" max="11271" width="7.28515625" customWidth="1"/>
    <col min="11272" max="11272" width="10.85546875" customWidth="1"/>
    <col min="11273" max="11273" width="11.7109375" customWidth="1"/>
    <col min="11274" max="11274" width="8" customWidth="1"/>
    <col min="11275" max="11275" width="8.42578125" customWidth="1"/>
    <col min="11276" max="11276" width="5.140625" customWidth="1"/>
    <col min="11277" max="11278" width="8.42578125" customWidth="1"/>
    <col min="11515" max="11515" width="3.28515625" customWidth="1"/>
    <col min="11516" max="11516" width="25.140625" customWidth="1"/>
    <col min="11517" max="11517" width="13.140625" customWidth="1"/>
    <col min="11518" max="11518" width="6.7109375" customWidth="1"/>
    <col min="11519" max="11519" width="8.85546875" customWidth="1"/>
    <col min="11520" max="11520" width="7.5703125" customWidth="1"/>
    <col min="11521" max="11521" width="9.5703125" customWidth="1"/>
    <col min="11522" max="11522" width="7.85546875" customWidth="1"/>
    <col min="11523" max="11523" width="9" customWidth="1"/>
    <col min="11524" max="11524" width="8.140625" customWidth="1"/>
    <col min="11525" max="11525" width="6.140625" customWidth="1"/>
    <col min="11526" max="11526" width="8.7109375" customWidth="1"/>
    <col min="11527" max="11527" width="7.28515625" customWidth="1"/>
    <col min="11528" max="11528" width="10.85546875" customWidth="1"/>
    <col min="11529" max="11529" width="11.7109375" customWidth="1"/>
    <col min="11530" max="11530" width="8" customWidth="1"/>
    <col min="11531" max="11531" width="8.42578125" customWidth="1"/>
    <col min="11532" max="11532" width="5.140625" customWidth="1"/>
    <col min="11533" max="11534" width="8.42578125" customWidth="1"/>
    <col min="11771" max="11771" width="3.28515625" customWidth="1"/>
    <col min="11772" max="11772" width="25.140625" customWidth="1"/>
    <col min="11773" max="11773" width="13.140625" customWidth="1"/>
    <col min="11774" max="11774" width="6.7109375" customWidth="1"/>
    <col min="11775" max="11775" width="8.85546875" customWidth="1"/>
    <col min="11776" max="11776" width="7.5703125" customWidth="1"/>
    <col min="11777" max="11777" width="9.5703125" customWidth="1"/>
    <col min="11778" max="11778" width="7.85546875" customWidth="1"/>
    <col min="11779" max="11779" width="9" customWidth="1"/>
    <col min="11780" max="11780" width="8.140625" customWidth="1"/>
    <col min="11781" max="11781" width="6.140625" customWidth="1"/>
    <col min="11782" max="11782" width="8.7109375" customWidth="1"/>
    <col min="11783" max="11783" width="7.28515625" customWidth="1"/>
    <col min="11784" max="11784" width="10.85546875" customWidth="1"/>
    <col min="11785" max="11785" width="11.7109375" customWidth="1"/>
    <col min="11786" max="11786" width="8" customWidth="1"/>
    <col min="11787" max="11787" width="8.42578125" customWidth="1"/>
    <col min="11788" max="11788" width="5.140625" customWidth="1"/>
    <col min="11789" max="11790" width="8.42578125" customWidth="1"/>
    <col min="12027" max="12027" width="3.28515625" customWidth="1"/>
    <col min="12028" max="12028" width="25.140625" customWidth="1"/>
    <col min="12029" max="12029" width="13.140625" customWidth="1"/>
    <col min="12030" max="12030" width="6.7109375" customWidth="1"/>
    <col min="12031" max="12031" width="8.85546875" customWidth="1"/>
    <col min="12032" max="12032" width="7.5703125" customWidth="1"/>
    <col min="12033" max="12033" width="9.5703125" customWidth="1"/>
    <col min="12034" max="12034" width="7.85546875" customWidth="1"/>
    <col min="12035" max="12035" width="9" customWidth="1"/>
    <col min="12036" max="12036" width="8.140625" customWidth="1"/>
    <col min="12037" max="12037" width="6.140625" customWidth="1"/>
    <col min="12038" max="12038" width="8.7109375" customWidth="1"/>
    <col min="12039" max="12039" width="7.28515625" customWidth="1"/>
    <col min="12040" max="12040" width="10.85546875" customWidth="1"/>
    <col min="12041" max="12041" width="11.7109375" customWidth="1"/>
    <col min="12042" max="12042" width="8" customWidth="1"/>
    <col min="12043" max="12043" width="8.42578125" customWidth="1"/>
    <col min="12044" max="12044" width="5.140625" customWidth="1"/>
    <col min="12045" max="12046" width="8.42578125" customWidth="1"/>
    <col min="12283" max="12283" width="3.28515625" customWidth="1"/>
    <col min="12284" max="12284" width="25.140625" customWidth="1"/>
    <col min="12285" max="12285" width="13.140625" customWidth="1"/>
    <col min="12286" max="12286" width="6.7109375" customWidth="1"/>
    <col min="12287" max="12287" width="8.85546875" customWidth="1"/>
    <col min="12288" max="12288" width="7.5703125" customWidth="1"/>
    <col min="12289" max="12289" width="9.5703125" customWidth="1"/>
    <col min="12290" max="12290" width="7.85546875" customWidth="1"/>
    <col min="12291" max="12291" width="9" customWidth="1"/>
    <col min="12292" max="12292" width="8.140625" customWidth="1"/>
    <col min="12293" max="12293" width="6.140625" customWidth="1"/>
    <col min="12294" max="12294" width="8.7109375" customWidth="1"/>
    <col min="12295" max="12295" width="7.28515625" customWidth="1"/>
    <col min="12296" max="12296" width="10.85546875" customWidth="1"/>
    <col min="12297" max="12297" width="11.7109375" customWidth="1"/>
    <col min="12298" max="12298" width="8" customWidth="1"/>
    <col min="12299" max="12299" width="8.42578125" customWidth="1"/>
    <col min="12300" max="12300" width="5.140625" customWidth="1"/>
    <col min="12301" max="12302" width="8.42578125" customWidth="1"/>
    <col min="12539" max="12539" width="3.28515625" customWidth="1"/>
    <col min="12540" max="12540" width="25.140625" customWidth="1"/>
    <col min="12541" max="12541" width="13.140625" customWidth="1"/>
    <col min="12542" max="12542" width="6.7109375" customWidth="1"/>
    <col min="12543" max="12543" width="8.85546875" customWidth="1"/>
    <col min="12544" max="12544" width="7.5703125" customWidth="1"/>
    <col min="12545" max="12545" width="9.5703125" customWidth="1"/>
    <col min="12546" max="12546" width="7.85546875" customWidth="1"/>
    <col min="12547" max="12547" width="9" customWidth="1"/>
    <col min="12548" max="12548" width="8.140625" customWidth="1"/>
    <col min="12549" max="12549" width="6.140625" customWidth="1"/>
    <col min="12550" max="12550" width="8.7109375" customWidth="1"/>
    <col min="12551" max="12551" width="7.28515625" customWidth="1"/>
    <col min="12552" max="12552" width="10.85546875" customWidth="1"/>
    <col min="12553" max="12553" width="11.7109375" customWidth="1"/>
    <col min="12554" max="12554" width="8" customWidth="1"/>
    <col min="12555" max="12555" width="8.42578125" customWidth="1"/>
    <col min="12556" max="12556" width="5.140625" customWidth="1"/>
    <col min="12557" max="12558" width="8.42578125" customWidth="1"/>
    <col min="12795" max="12795" width="3.28515625" customWidth="1"/>
    <col min="12796" max="12796" width="25.140625" customWidth="1"/>
    <col min="12797" max="12797" width="13.140625" customWidth="1"/>
    <col min="12798" max="12798" width="6.7109375" customWidth="1"/>
    <col min="12799" max="12799" width="8.85546875" customWidth="1"/>
    <col min="12800" max="12800" width="7.5703125" customWidth="1"/>
    <col min="12801" max="12801" width="9.5703125" customWidth="1"/>
    <col min="12802" max="12802" width="7.85546875" customWidth="1"/>
    <col min="12803" max="12803" width="9" customWidth="1"/>
    <col min="12804" max="12804" width="8.140625" customWidth="1"/>
    <col min="12805" max="12805" width="6.140625" customWidth="1"/>
    <col min="12806" max="12806" width="8.7109375" customWidth="1"/>
    <col min="12807" max="12807" width="7.28515625" customWidth="1"/>
    <col min="12808" max="12808" width="10.85546875" customWidth="1"/>
    <col min="12809" max="12809" width="11.7109375" customWidth="1"/>
    <col min="12810" max="12810" width="8" customWidth="1"/>
    <col min="12811" max="12811" width="8.42578125" customWidth="1"/>
    <col min="12812" max="12812" width="5.140625" customWidth="1"/>
    <col min="12813" max="12814" width="8.42578125" customWidth="1"/>
    <col min="13051" max="13051" width="3.28515625" customWidth="1"/>
    <col min="13052" max="13052" width="25.140625" customWidth="1"/>
    <col min="13053" max="13053" width="13.140625" customWidth="1"/>
    <col min="13054" max="13054" width="6.7109375" customWidth="1"/>
    <col min="13055" max="13055" width="8.85546875" customWidth="1"/>
    <col min="13056" max="13056" width="7.5703125" customWidth="1"/>
    <col min="13057" max="13057" width="9.5703125" customWidth="1"/>
    <col min="13058" max="13058" width="7.85546875" customWidth="1"/>
    <col min="13059" max="13059" width="9" customWidth="1"/>
    <col min="13060" max="13060" width="8.140625" customWidth="1"/>
    <col min="13061" max="13061" width="6.140625" customWidth="1"/>
    <col min="13062" max="13062" width="8.7109375" customWidth="1"/>
    <col min="13063" max="13063" width="7.28515625" customWidth="1"/>
    <col min="13064" max="13064" width="10.85546875" customWidth="1"/>
    <col min="13065" max="13065" width="11.7109375" customWidth="1"/>
    <col min="13066" max="13066" width="8" customWidth="1"/>
    <col min="13067" max="13067" width="8.42578125" customWidth="1"/>
    <col min="13068" max="13068" width="5.140625" customWidth="1"/>
    <col min="13069" max="13070" width="8.42578125" customWidth="1"/>
    <col min="13307" max="13307" width="3.28515625" customWidth="1"/>
    <col min="13308" max="13308" width="25.140625" customWidth="1"/>
    <col min="13309" max="13309" width="13.140625" customWidth="1"/>
    <col min="13310" max="13310" width="6.7109375" customWidth="1"/>
    <col min="13311" max="13311" width="8.85546875" customWidth="1"/>
    <col min="13312" max="13312" width="7.5703125" customWidth="1"/>
    <col min="13313" max="13313" width="9.5703125" customWidth="1"/>
    <col min="13314" max="13314" width="7.85546875" customWidth="1"/>
    <col min="13315" max="13315" width="9" customWidth="1"/>
    <col min="13316" max="13316" width="8.140625" customWidth="1"/>
    <col min="13317" max="13317" width="6.140625" customWidth="1"/>
    <col min="13318" max="13318" width="8.7109375" customWidth="1"/>
    <col min="13319" max="13319" width="7.28515625" customWidth="1"/>
    <col min="13320" max="13320" width="10.85546875" customWidth="1"/>
    <col min="13321" max="13321" width="11.7109375" customWidth="1"/>
    <col min="13322" max="13322" width="8" customWidth="1"/>
    <col min="13323" max="13323" width="8.42578125" customWidth="1"/>
    <col min="13324" max="13324" width="5.140625" customWidth="1"/>
    <col min="13325" max="13326" width="8.42578125" customWidth="1"/>
    <col min="13563" max="13563" width="3.28515625" customWidth="1"/>
    <col min="13564" max="13564" width="25.140625" customWidth="1"/>
    <col min="13565" max="13565" width="13.140625" customWidth="1"/>
    <col min="13566" max="13566" width="6.7109375" customWidth="1"/>
    <col min="13567" max="13567" width="8.85546875" customWidth="1"/>
    <col min="13568" max="13568" width="7.5703125" customWidth="1"/>
    <col min="13569" max="13569" width="9.5703125" customWidth="1"/>
    <col min="13570" max="13570" width="7.85546875" customWidth="1"/>
    <col min="13571" max="13571" width="9" customWidth="1"/>
    <col min="13572" max="13572" width="8.140625" customWidth="1"/>
    <col min="13573" max="13573" width="6.140625" customWidth="1"/>
    <col min="13574" max="13574" width="8.7109375" customWidth="1"/>
    <col min="13575" max="13575" width="7.28515625" customWidth="1"/>
    <col min="13576" max="13576" width="10.85546875" customWidth="1"/>
    <col min="13577" max="13577" width="11.7109375" customWidth="1"/>
    <col min="13578" max="13578" width="8" customWidth="1"/>
    <col min="13579" max="13579" width="8.42578125" customWidth="1"/>
    <col min="13580" max="13580" width="5.140625" customWidth="1"/>
    <col min="13581" max="13582" width="8.42578125" customWidth="1"/>
    <col min="13819" max="13819" width="3.28515625" customWidth="1"/>
    <col min="13820" max="13820" width="25.140625" customWidth="1"/>
    <col min="13821" max="13821" width="13.140625" customWidth="1"/>
    <col min="13822" max="13822" width="6.7109375" customWidth="1"/>
    <col min="13823" max="13823" width="8.85546875" customWidth="1"/>
    <col min="13824" max="13824" width="7.5703125" customWidth="1"/>
    <col min="13825" max="13825" width="9.5703125" customWidth="1"/>
    <col min="13826" max="13826" width="7.85546875" customWidth="1"/>
    <col min="13827" max="13827" width="9" customWidth="1"/>
    <col min="13828" max="13828" width="8.140625" customWidth="1"/>
    <col min="13829" max="13829" width="6.140625" customWidth="1"/>
    <col min="13830" max="13830" width="8.7109375" customWidth="1"/>
    <col min="13831" max="13831" width="7.28515625" customWidth="1"/>
    <col min="13832" max="13832" width="10.85546875" customWidth="1"/>
    <col min="13833" max="13833" width="11.7109375" customWidth="1"/>
    <col min="13834" max="13834" width="8" customWidth="1"/>
    <col min="13835" max="13835" width="8.42578125" customWidth="1"/>
    <col min="13836" max="13836" width="5.140625" customWidth="1"/>
    <col min="13837" max="13838" width="8.42578125" customWidth="1"/>
    <col min="14075" max="14075" width="3.28515625" customWidth="1"/>
    <col min="14076" max="14076" width="25.140625" customWidth="1"/>
    <col min="14077" max="14077" width="13.140625" customWidth="1"/>
    <col min="14078" max="14078" width="6.7109375" customWidth="1"/>
    <col min="14079" max="14079" width="8.85546875" customWidth="1"/>
    <col min="14080" max="14080" width="7.5703125" customWidth="1"/>
    <col min="14081" max="14081" width="9.5703125" customWidth="1"/>
    <col min="14082" max="14082" width="7.85546875" customWidth="1"/>
    <col min="14083" max="14083" width="9" customWidth="1"/>
    <col min="14084" max="14084" width="8.140625" customWidth="1"/>
    <col min="14085" max="14085" width="6.140625" customWidth="1"/>
    <col min="14086" max="14086" width="8.7109375" customWidth="1"/>
    <col min="14087" max="14087" width="7.28515625" customWidth="1"/>
    <col min="14088" max="14088" width="10.85546875" customWidth="1"/>
    <col min="14089" max="14089" width="11.7109375" customWidth="1"/>
    <col min="14090" max="14090" width="8" customWidth="1"/>
    <col min="14091" max="14091" width="8.42578125" customWidth="1"/>
    <col min="14092" max="14092" width="5.140625" customWidth="1"/>
    <col min="14093" max="14094" width="8.42578125" customWidth="1"/>
    <col min="14331" max="14331" width="3.28515625" customWidth="1"/>
    <col min="14332" max="14332" width="25.140625" customWidth="1"/>
    <col min="14333" max="14333" width="13.140625" customWidth="1"/>
    <col min="14334" max="14334" width="6.7109375" customWidth="1"/>
    <col min="14335" max="14335" width="8.85546875" customWidth="1"/>
    <col min="14336" max="14336" width="7.5703125" customWidth="1"/>
    <col min="14337" max="14337" width="9.5703125" customWidth="1"/>
    <col min="14338" max="14338" width="7.85546875" customWidth="1"/>
    <col min="14339" max="14339" width="9" customWidth="1"/>
    <col min="14340" max="14340" width="8.140625" customWidth="1"/>
    <col min="14341" max="14341" width="6.140625" customWidth="1"/>
    <col min="14342" max="14342" width="8.7109375" customWidth="1"/>
    <col min="14343" max="14343" width="7.28515625" customWidth="1"/>
    <col min="14344" max="14344" width="10.85546875" customWidth="1"/>
    <col min="14345" max="14345" width="11.7109375" customWidth="1"/>
    <col min="14346" max="14346" width="8" customWidth="1"/>
    <col min="14347" max="14347" width="8.42578125" customWidth="1"/>
    <col min="14348" max="14348" width="5.140625" customWidth="1"/>
    <col min="14349" max="14350" width="8.42578125" customWidth="1"/>
    <col min="14587" max="14587" width="3.28515625" customWidth="1"/>
    <col min="14588" max="14588" width="25.140625" customWidth="1"/>
    <col min="14589" max="14589" width="13.140625" customWidth="1"/>
    <col min="14590" max="14590" width="6.7109375" customWidth="1"/>
    <col min="14591" max="14591" width="8.85546875" customWidth="1"/>
    <col min="14592" max="14592" width="7.5703125" customWidth="1"/>
    <col min="14593" max="14593" width="9.5703125" customWidth="1"/>
    <col min="14594" max="14594" width="7.85546875" customWidth="1"/>
    <col min="14595" max="14595" width="9" customWidth="1"/>
    <col min="14596" max="14596" width="8.140625" customWidth="1"/>
    <col min="14597" max="14597" width="6.140625" customWidth="1"/>
    <col min="14598" max="14598" width="8.7109375" customWidth="1"/>
    <col min="14599" max="14599" width="7.28515625" customWidth="1"/>
    <col min="14600" max="14600" width="10.85546875" customWidth="1"/>
    <col min="14601" max="14601" width="11.7109375" customWidth="1"/>
    <col min="14602" max="14602" width="8" customWidth="1"/>
    <col min="14603" max="14603" width="8.42578125" customWidth="1"/>
    <col min="14604" max="14604" width="5.140625" customWidth="1"/>
    <col min="14605" max="14606" width="8.42578125" customWidth="1"/>
    <col min="14843" max="14843" width="3.28515625" customWidth="1"/>
    <col min="14844" max="14844" width="25.140625" customWidth="1"/>
    <col min="14845" max="14845" width="13.140625" customWidth="1"/>
    <col min="14846" max="14846" width="6.7109375" customWidth="1"/>
    <col min="14847" max="14847" width="8.85546875" customWidth="1"/>
    <col min="14848" max="14848" width="7.5703125" customWidth="1"/>
    <col min="14849" max="14849" width="9.5703125" customWidth="1"/>
    <col min="14850" max="14850" width="7.85546875" customWidth="1"/>
    <col min="14851" max="14851" width="9" customWidth="1"/>
    <col min="14852" max="14852" width="8.140625" customWidth="1"/>
    <col min="14853" max="14853" width="6.140625" customWidth="1"/>
    <col min="14854" max="14854" width="8.7109375" customWidth="1"/>
    <col min="14855" max="14855" width="7.28515625" customWidth="1"/>
    <col min="14856" max="14856" width="10.85546875" customWidth="1"/>
    <col min="14857" max="14857" width="11.7109375" customWidth="1"/>
    <col min="14858" max="14858" width="8" customWidth="1"/>
    <col min="14859" max="14859" width="8.42578125" customWidth="1"/>
    <col min="14860" max="14860" width="5.140625" customWidth="1"/>
    <col min="14861" max="14862" width="8.42578125" customWidth="1"/>
    <col min="15099" max="15099" width="3.28515625" customWidth="1"/>
    <col min="15100" max="15100" width="25.140625" customWidth="1"/>
    <col min="15101" max="15101" width="13.140625" customWidth="1"/>
    <col min="15102" max="15102" width="6.7109375" customWidth="1"/>
    <col min="15103" max="15103" width="8.85546875" customWidth="1"/>
    <col min="15104" max="15104" width="7.5703125" customWidth="1"/>
    <col min="15105" max="15105" width="9.5703125" customWidth="1"/>
    <col min="15106" max="15106" width="7.85546875" customWidth="1"/>
    <col min="15107" max="15107" width="9" customWidth="1"/>
    <col min="15108" max="15108" width="8.140625" customWidth="1"/>
    <col min="15109" max="15109" width="6.140625" customWidth="1"/>
    <col min="15110" max="15110" width="8.7109375" customWidth="1"/>
    <col min="15111" max="15111" width="7.28515625" customWidth="1"/>
    <col min="15112" max="15112" width="10.85546875" customWidth="1"/>
    <col min="15113" max="15113" width="11.7109375" customWidth="1"/>
    <col min="15114" max="15114" width="8" customWidth="1"/>
    <col min="15115" max="15115" width="8.42578125" customWidth="1"/>
    <col min="15116" max="15116" width="5.140625" customWidth="1"/>
    <col min="15117" max="15118" width="8.42578125" customWidth="1"/>
    <col min="15355" max="15355" width="3.28515625" customWidth="1"/>
    <col min="15356" max="15356" width="25.140625" customWidth="1"/>
    <col min="15357" max="15357" width="13.140625" customWidth="1"/>
    <col min="15358" max="15358" width="6.7109375" customWidth="1"/>
    <col min="15359" max="15359" width="8.85546875" customWidth="1"/>
    <col min="15360" max="15360" width="7.5703125" customWidth="1"/>
    <col min="15361" max="15361" width="9.5703125" customWidth="1"/>
    <col min="15362" max="15362" width="7.85546875" customWidth="1"/>
    <col min="15363" max="15363" width="9" customWidth="1"/>
    <col min="15364" max="15364" width="8.140625" customWidth="1"/>
    <col min="15365" max="15365" width="6.140625" customWidth="1"/>
    <col min="15366" max="15366" width="8.7109375" customWidth="1"/>
    <col min="15367" max="15367" width="7.28515625" customWidth="1"/>
    <col min="15368" max="15368" width="10.85546875" customWidth="1"/>
    <col min="15369" max="15369" width="11.7109375" customWidth="1"/>
    <col min="15370" max="15370" width="8" customWidth="1"/>
    <col min="15371" max="15371" width="8.42578125" customWidth="1"/>
    <col min="15372" max="15372" width="5.140625" customWidth="1"/>
    <col min="15373" max="15374" width="8.42578125" customWidth="1"/>
    <col min="15611" max="15611" width="3.28515625" customWidth="1"/>
    <col min="15612" max="15612" width="25.140625" customWidth="1"/>
    <col min="15613" max="15613" width="13.140625" customWidth="1"/>
    <col min="15614" max="15614" width="6.7109375" customWidth="1"/>
    <col min="15615" max="15615" width="8.85546875" customWidth="1"/>
    <col min="15616" max="15616" width="7.5703125" customWidth="1"/>
    <col min="15617" max="15617" width="9.5703125" customWidth="1"/>
    <col min="15618" max="15618" width="7.85546875" customWidth="1"/>
    <col min="15619" max="15619" width="9" customWidth="1"/>
    <col min="15620" max="15620" width="8.140625" customWidth="1"/>
    <col min="15621" max="15621" width="6.140625" customWidth="1"/>
    <col min="15622" max="15622" width="8.7109375" customWidth="1"/>
    <col min="15623" max="15623" width="7.28515625" customWidth="1"/>
    <col min="15624" max="15624" width="10.85546875" customWidth="1"/>
    <col min="15625" max="15625" width="11.7109375" customWidth="1"/>
    <col min="15626" max="15626" width="8" customWidth="1"/>
    <col min="15627" max="15627" width="8.42578125" customWidth="1"/>
    <col min="15628" max="15628" width="5.140625" customWidth="1"/>
    <col min="15629" max="15630" width="8.42578125" customWidth="1"/>
    <col min="15867" max="15867" width="3.28515625" customWidth="1"/>
    <col min="15868" max="15868" width="25.140625" customWidth="1"/>
    <col min="15869" max="15869" width="13.140625" customWidth="1"/>
    <col min="15870" max="15870" width="6.7109375" customWidth="1"/>
    <col min="15871" max="15871" width="8.85546875" customWidth="1"/>
    <col min="15872" max="15872" width="7.5703125" customWidth="1"/>
    <col min="15873" max="15873" width="9.5703125" customWidth="1"/>
    <col min="15874" max="15874" width="7.85546875" customWidth="1"/>
    <col min="15875" max="15875" width="9" customWidth="1"/>
    <col min="15876" max="15876" width="8.140625" customWidth="1"/>
    <col min="15877" max="15877" width="6.140625" customWidth="1"/>
    <col min="15878" max="15878" width="8.7109375" customWidth="1"/>
    <col min="15879" max="15879" width="7.28515625" customWidth="1"/>
    <col min="15880" max="15880" width="10.85546875" customWidth="1"/>
    <col min="15881" max="15881" width="11.7109375" customWidth="1"/>
    <col min="15882" max="15882" width="8" customWidth="1"/>
    <col min="15883" max="15883" width="8.42578125" customWidth="1"/>
    <col min="15884" max="15884" width="5.140625" customWidth="1"/>
    <col min="15885" max="15886" width="8.42578125" customWidth="1"/>
    <col min="16123" max="16123" width="3.28515625" customWidth="1"/>
    <col min="16124" max="16124" width="25.140625" customWidth="1"/>
    <col min="16125" max="16125" width="13.140625" customWidth="1"/>
    <col min="16126" max="16126" width="6.7109375" customWidth="1"/>
    <col min="16127" max="16127" width="8.85546875" customWidth="1"/>
    <col min="16128" max="16128" width="7.5703125" customWidth="1"/>
    <col min="16129" max="16129" width="9.5703125" customWidth="1"/>
    <col min="16130" max="16130" width="7.85546875" customWidth="1"/>
    <col min="16131" max="16131" width="9" customWidth="1"/>
    <col min="16132" max="16132" width="8.140625" customWidth="1"/>
    <col min="16133" max="16133" width="6.140625" customWidth="1"/>
    <col min="16134" max="16134" width="8.7109375" customWidth="1"/>
    <col min="16135" max="16135" width="7.28515625" customWidth="1"/>
    <col min="16136" max="16136" width="10.85546875" customWidth="1"/>
    <col min="16137" max="16137" width="11.7109375" customWidth="1"/>
    <col min="16138" max="16138" width="8" customWidth="1"/>
    <col min="16139" max="16139" width="8.42578125" customWidth="1"/>
    <col min="16140" max="16140" width="5.140625" customWidth="1"/>
    <col min="16141" max="16142" width="8.42578125" customWidth="1"/>
  </cols>
  <sheetData>
    <row r="1" spans="1:20">
      <c r="A1" s="14" t="s">
        <v>60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</row>
    <row r="2" spans="1:20" ht="120" customHeight="1">
      <c r="A2" s="15"/>
      <c r="B2" s="15" t="s">
        <v>61</v>
      </c>
      <c r="C2" s="15" t="s">
        <v>62</v>
      </c>
      <c r="D2" s="15" t="s">
        <v>29</v>
      </c>
      <c r="E2" s="15" t="s">
        <v>30</v>
      </c>
      <c r="F2" s="15" t="s">
        <v>63</v>
      </c>
      <c r="G2" s="15" t="s">
        <v>32</v>
      </c>
      <c r="H2" s="15" t="s">
        <v>33</v>
      </c>
      <c r="I2" s="15" t="s">
        <v>64</v>
      </c>
      <c r="J2" s="15" t="s">
        <v>35</v>
      </c>
      <c r="K2" s="15"/>
      <c r="L2" s="15"/>
      <c r="M2" s="15"/>
      <c r="N2" s="15" t="s">
        <v>41</v>
      </c>
      <c r="O2" s="15" t="s">
        <v>68</v>
      </c>
      <c r="P2" s="15" t="s">
        <v>43</v>
      </c>
      <c r="Q2" s="15"/>
      <c r="R2" s="15" t="s">
        <v>46</v>
      </c>
      <c r="S2" s="15"/>
      <c r="T2" s="15" t="s">
        <v>48</v>
      </c>
    </row>
    <row r="3" spans="1:20" ht="15" customHeight="1">
      <c r="A3" s="15"/>
      <c r="B3" s="15"/>
      <c r="C3" s="15"/>
      <c r="D3" s="15"/>
      <c r="E3" s="15"/>
      <c r="F3" s="15"/>
      <c r="G3" s="15"/>
      <c r="H3" s="15"/>
      <c r="I3" s="15"/>
      <c r="J3" s="15" t="s">
        <v>36</v>
      </c>
      <c r="K3" s="15"/>
      <c r="L3" s="15"/>
      <c r="M3" s="15" t="s">
        <v>67</v>
      </c>
      <c r="N3" s="15"/>
      <c r="O3" s="15"/>
      <c r="P3" s="15" t="s">
        <v>44</v>
      </c>
      <c r="Q3" s="15" t="s">
        <v>45</v>
      </c>
      <c r="R3" s="15" t="s">
        <v>44</v>
      </c>
      <c r="S3" s="15" t="s">
        <v>47</v>
      </c>
      <c r="T3" s="15"/>
    </row>
    <row r="4" spans="1:20" ht="66.75" customHeight="1">
      <c r="A4" s="15"/>
      <c r="B4" s="15"/>
      <c r="C4" s="15"/>
      <c r="D4" s="15"/>
      <c r="E4" s="15"/>
      <c r="F4" s="15"/>
      <c r="G4" s="15"/>
      <c r="H4" s="15"/>
      <c r="I4" s="15"/>
      <c r="J4" s="12" t="s">
        <v>65</v>
      </c>
      <c r="K4" s="12" t="s">
        <v>66</v>
      </c>
      <c r="L4" s="12" t="s">
        <v>39</v>
      </c>
      <c r="M4" s="15"/>
      <c r="N4" s="15"/>
      <c r="O4" s="15"/>
      <c r="P4" s="15"/>
      <c r="Q4" s="15"/>
      <c r="R4" s="15"/>
      <c r="S4" s="15"/>
      <c r="T4" s="15"/>
    </row>
    <row r="5" spans="1:20">
      <c r="A5" s="18">
        <v>1</v>
      </c>
      <c r="B5" s="18" t="s">
        <v>69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35"/>
      <c r="Q5" s="18"/>
      <c r="R5" s="18"/>
      <c r="S5" s="18"/>
      <c r="T5" s="18"/>
    </row>
    <row r="6" spans="1:20" ht="30">
      <c r="A6" s="3" t="s">
        <v>145</v>
      </c>
      <c r="B6" s="3" t="s">
        <v>146</v>
      </c>
      <c r="C6" s="3"/>
      <c r="D6" s="3">
        <f>SUM(D7:D47)</f>
        <v>41</v>
      </c>
      <c r="E6" s="3">
        <f t="shared" ref="E6:P6" si="0">SUM(E7:E47)</f>
        <v>5763398</v>
      </c>
      <c r="F6" s="3">
        <f t="shared" si="0"/>
        <v>0</v>
      </c>
      <c r="G6" s="3">
        <f t="shared" si="0"/>
        <v>0</v>
      </c>
      <c r="H6" s="3">
        <f t="shared" si="0"/>
        <v>5763398</v>
      </c>
      <c r="I6" s="5">
        <f t="shared" si="0"/>
        <v>57.674352046432489</v>
      </c>
      <c r="J6" s="3">
        <f t="shared" si="0"/>
        <v>5763398</v>
      </c>
      <c r="K6" s="3">
        <f t="shared" si="0"/>
        <v>0</v>
      </c>
      <c r="L6" s="3">
        <f t="shared" si="0"/>
        <v>5763398</v>
      </c>
      <c r="M6" s="5">
        <f t="shared" si="0"/>
        <v>57.674352046432489</v>
      </c>
      <c r="N6" s="3">
        <f t="shared" si="0"/>
        <v>0</v>
      </c>
      <c r="O6" s="5">
        <f t="shared" si="0"/>
        <v>57.674352046432489</v>
      </c>
      <c r="P6" s="5">
        <f t="shared" si="0"/>
        <v>450000</v>
      </c>
      <c r="Q6" s="5">
        <f>+P6/E54*100</f>
        <v>7.807893884822807</v>
      </c>
      <c r="R6" s="3">
        <f t="shared" ref="R6" si="1">SUM(R7:R47)</f>
        <v>0</v>
      </c>
      <c r="S6" s="3">
        <f t="shared" ref="S6" si="2">SUM(S7:S47)</f>
        <v>0</v>
      </c>
      <c r="T6" s="3">
        <f t="shared" ref="T6" si="3">SUM(T7:T47)</f>
        <v>5763398</v>
      </c>
    </row>
    <row r="7" spans="1:20" ht="26.25">
      <c r="A7" s="3"/>
      <c r="B7" s="21" t="s">
        <v>197</v>
      </c>
      <c r="C7" s="21" t="s">
        <v>198</v>
      </c>
      <c r="D7" s="21">
        <v>1</v>
      </c>
      <c r="E7" s="21">
        <v>1116200</v>
      </c>
      <c r="F7" s="21">
        <v>0</v>
      </c>
      <c r="G7" s="21">
        <v>0</v>
      </c>
      <c r="H7" s="21">
        <f t="shared" ref="H7:H47" si="4">+E7+F7+G7</f>
        <v>1116200</v>
      </c>
      <c r="I7" s="33">
        <f t="shared" ref="I7:I47" si="5">+H7/99930</f>
        <v>11.169818873211248</v>
      </c>
      <c r="J7" s="21">
        <f t="shared" ref="J7:J47" si="6">+H7</f>
        <v>1116200</v>
      </c>
      <c r="K7" s="21">
        <v>0</v>
      </c>
      <c r="L7" s="21">
        <f t="shared" ref="L7:L47" si="7">+J7</f>
        <v>1116200</v>
      </c>
      <c r="M7" s="33">
        <f t="shared" ref="M7:M47" si="8">+I7</f>
        <v>11.169818873211248</v>
      </c>
      <c r="N7" s="21">
        <v>0</v>
      </c>
      <c r="O7" s="33">
        <f t="shared" ref="O7:O47" si="9">+M7</f>
        <v>11.169818873211248</v>
      </c>
      <c r="P7" s="33">
        <v>190000</v>
      </c>
      <c r="Q7" s="33">
        <f>+P7/E7*100</f>
        <v>17.022039061100163</v>
      </c>
      <c r="R7" s="21">
        <v>0</v>
      </c>
      <c r="S7" s="21">
        <v>0</v>
      </c>
      <c r="T7" s="21">
        <f t="shared" ref="T7:T47" si="10">+L7</f>
        <v>1116200</v>
      </c>
    </row>
    <row r="8" spans="1:20" ht="26.25">
      <c r="A8" s="3"/>
      <c r="B8" s="21" t="s">
        <v>185</v>
      </c>
      <c r="C8" s="21" t="s">
        <v>186</v>
      </c>
      <c r="D8" s="21">
        <v>1</v>
      </c>
      <c r="E8" s="21">
        <v>589850</v>
      </c>
      <c r="F8" s="21">
        <v>0</v>
      </c>
      <c r="G8" s="21">
        <v>0</v>
      </c>
      <c r="H8" s="21">
        <f t="shared" si="4"/>
        <v>589850</v>
      </c>
      <c r="I8" s="33">
        <f t="shared" si="5"/>
        <v>5.9026318422896029</v>
      </c>
      <c r="J8" s="21">
        <f t="shared" si="6"/>
        <v>589850</v>
      </c>
      <c r="K8" s="21">
        <v>0</v>
      </c>
      <c r="L8" s="21">
        <f t="shared" si="7"/>
        <v>589850</v>
      </c>
      <c r="M8" s="33">
        <f t="shared" si="8"/>
        <v>5.9026318422896029</v>
      </c>
      <c r="N8" s="21">
        <v>0</v>
      </c>
      <c r="O8" s="33">
        <f t="shared" si="9"/>
        <v>5.9026318422896029</v>
      </c>
      <c r="P8" s="33">
        <v>0</v>
      </c>
      <c r="Q8" s="33">
        <v>0</v>
      </c>
      <c r="R8" s="21">
        <v>0</v>
      </c>
      <c r="S8" s="21">
        <v>0</v>
      </c>
      <c r="T8" s="21">
        <f t="shared" si="10"/>
        <v>589850</v>
      </c>
    </row>
    <row r="9" spans="1:20">
      <c r="A9" s="3"/>
      <c r="B9" s="22" t="s">
        <v>203</v>
      </c>
      <c r="C9" s="22" t="s">
        <v>204</v>
      </c>
      <c r="D9" s="22">
        <v>1</v>
      </c>
      <c r="E9" s="22">
        <v>373750</v>
      </c>
      <c r="F9" s="22">
        <v>0</v>
      </c>
      <c r="G9" s="22">
        <v>0</v>
      </c>
      <c r="H9" s="22">
        <f t="shared" si="4"/>
        <v>373750</v>
      </c>
      <c r="I9" s="34">
        <f t="shared" si="5"/>
        <v>3.7401180826578604</v>
      </c>
      <c r="J9" s="22">
        <f t="shared" si="6"/>
        <v>373750</v>
      </c>
      <c r="K9" s="22">
        <v>0</v>
      </c>
      <c r="L9" s="22">
        <f t="shared" si="7"/>
        <v>373750</v>
      </c>
      <c r="M9" s="34">
        <f t="shared" si="8"/>
        <v>3.7401180826578604</v>
      </c>
      <c r="N9" s="22">
        <v>0</v>
      </c>
      <c r="O9" s="34">
        <f t="shared" si="9"/>
        <v>3.7401180826578604</v>
      </c>
      <c r="P9" s="34">
        <v>0</v>
      </c>
      <c r="Q9" s="34">
        <v>0</v>
      </c>
      <c r="R9" s="22">
        <v>0</v>
      </c>
      <c r="S9" s="22">
        <v>0</v>
      </c>
      <c r="T9" s="22">
        <f t="shared" si="10"/>
        <v>373750</v>
      </c>
    </row>
    <row r="10" spans="1:20" ht="26.25">
      <c r="A10" s="3"/>
      <c r="B10" s="21" t="s">
        <v>254</v>
      </c>
      <c r="C10" s="21" t="s">
        <v>147</v>
      </c>
      <c r="D10" s="21">
        <v>1</v>
      </c>
      <c r="E10" s="21">
        <v>372900</v>
      </c>
      <c r="F10" s="21">
        <v>0</v>
      </c>
      <c r="G10" s="21">
        <v>0</v>
      </c>
      <c r="H10" s="21">
        <f t="shared" si="4"/>
        <v>372900</v>
      </c>
      <c r="I10" s="33">
        <f t="shared" si="5"/>
        <v>3.7316121284899428</v>
      </c>
      <c r="J10" s="21">
        <f t="shared" si="6"/>
        <v>372900</v>
      </c>
      <c r="K10" s="21">
        <v>0</v>
      </c>
      <c r="L10" s="21">
        <f t="shared" si="7"/>
        <v>372900</v>
      </c>
      <c r="M10" s="33">
        <f t="shared" si="8"/>
        <v>3.7316121284899428</v>
      </c>
      <c r="N10" s="21">
        <v>0</v>
      </c>
      <c r="O10" s="33">
        <f t="shared" si="9"/>
        <v>3.7316121284899428</v>
      </c>
      <c r="P10" s="33">
        <v>0</v>
      </c>
      <c r="Q10" s="33">
        <v>0</v>
      </c>
      <c r="R10" s="21">
        <v>0</v>
      </c>
      <c r="S10" s="21">
        <v>0</v>
      </c>
      <c r="T10" s="21">
        <f t="shared" si="10"/>
        <v>372900</v>
      </c>
    </row>
    <row r="11" spans="1:20" s="4" customFormat="1" ht="26.25">
      <c r="A11" s="23"/>
      <c r="B11" s="21" t="s">
        <v>150</v>
      </c>
      <c r="C11" s="22" t="s">
        <v>168</v>
      </c>
      <c r="D11" s="22">
        <v>1</v>
      </c>
      <c r="E11" s="22">
        <v>358813</v>
      </c>
      <c r="F11" s="22">
        <v>0</v>
      </c>
      <c r="G11" s="22">
        <v>0</v>
      </c>
      <c r="H11" s="22">
        <f t="shared" si="4"/>
        <v>358813</v>
      </c>
      <c r="I11" s="34">
        <f t="shared" si="5"/>
        <v>3.5906434504152909</v>
      </c>
      <c r="J11" s="22">
        <f t="shared" si="6"/>
        <v>358813</v>
      </c>
      <c r="K11" s="22">
        <v>0</v>
      </c>
      <c r="L11" s="22">
        <f t="shared" si="7"/>
        <v>358813</v>
      </c>
      <c r="M11" s="34">
        <f t="shared" si="8"/>
        <v>3.5906434504152909</v>
      </c>
      <c r="N11" s="22">
        <v>0</v>
      </c>
      <c r="O11" s="34">
        <f t="shared" si="9"/>
        <v>3.5906434504152909</v>
      </c>
      <c r="P11" s="22">
        <v>0</v>
      </c>
      <c r="Q11" s="34">
        <v>0</v>
      </c>
      <c r="R11" s="22">
        <v>0</v>
      </c>
      <c r="S11" s="22">
        <v>0</v>
      </c>
      <c r="T11" s="22">
        <f t="shared" si="10"/>
        <v>358813</v>
      </c>
    </row>
    <row r="12" spans="1:20" ht="26.25">
      <c r="A12" s="3"/>
      <c r="B12" s="21" t="s">
        <v>181</v>
      </c>
      <c r="C12" s="21" t="s">
        <v>182</v>
      </c>
      <c r="D12" s="21">
        <v>1</v>
      </c>
      <c r="E12" s="21">
        <v>348350</v>
      </c>
      <c r="F12" s="21">
        <v>0</v>
      </c>
      <c r="G12" s="21">
        <v>0</v>
      </c>
      <c r="H12" s="21">
        <f t="shared" si="4"/>
        <v>348350</v>
      </c>
      <c r="I12" s="33">
        <f t="shared" si="5"/>
        <v>3.4859401581106773</v>
      </c>
      <c r="J12" s="21">
        <f t="shared" si="6"/>
        <v>348350</v>
      </c>
      <c r="K12" s="21">
        <v>0</v>
      </c>
      <c r="L12" s="21">
        <f t="shared" si="7"/>
        <v>348350</v>
      </c>
      <c r="M12" s="33">
        <f t="shared" si="8"/>
        <v>3.4859401581106773</v>
      </c>
      <c r="N12" s="21">
        <v>0</v>
      </c>
      <c r="O12" s="33">
        <f t="shared" si="9"/>
        <v>3.4859401581106773</v>
      </c>
      <c r="P12" s="21">
        <v>0</v>
      </c>
      <c r="Q12" s="33">
        <v>0</v>
      </c>
      <c r="R12" s="21">
        <v>0</v>
      </c>
      <c r="S12" s="21">
        <v>0</v>
      </c>
      <c r="T12" s="21">
        <f t="shared" si="10"/>
        <v>348350</v>
      </c>
    </row>
    <row r="13" spans="1:20" s="4" customFormat="1" ht="26.25">
      <c r="A13" s="23"/>
      <c r="B13" s="21" t="s">
        <v>209</v>
      </c>
      <c r="C13" s="21" t="s">
        <v>210</v>
      </c>
      <c r="D13" s="21">
        <v>1</v>
      </c>
      <c r="E13" s="21">
        <v>344352</v>
      </c>
      <c r="F13" s="21">
        <v>0</v>
      </c>
      <c r="G13" s="21">
        <v>0</v>
      </c>
      <c r="H13" s="21">
        <f t="shared" si="4"/>
        <v>344352</v>
      </c>
      <c r="I13" s="33">
        <f t="shared" si="5"/>
        <v>3.4459321525067548</v>
      </c>
      <c r="J13" s="21">
        <f t="shared" si="6"/>
        <v>344352</v>
      </c>
      <c r="K13" s="21">
        <v>0</v>
      </c>
      <c r="L13" s="21">
        <f t="shared" si="7"/>
        <v>344352</v>
      </c>
      <c r="M13" s="33">
        <f t="shared" si="8"/>
        <v>3.4459321525067548</v>
      </c>
      <c r="N13" s="21">
        <v>0</v>
      </c>
      <c r="O13" s="33">
        <f t="shared" si="9"/>
        <v>3.4459321525067548</v>
      </c>
      <c r="P13" s="21">
        <v>100000</v>
      </c>
      <c r="Q13" s="33">
        <f>+P13/E13*100</f>
        <v>29.040052039773258</v>
      </c>
      <c r="R13" s="21">
        <v>0</v>
      </c>
      <c r="S13" s="21">
        <v>0</v>
      </c>
      <c r="T13" s="21">
        <f t="shared" si="10"/>
        <v>344352</v>
      </c>
    </row>
    <row r="14" spans="1:20" ht="26.25">
      <c r="A14" s="3"/>
      <c r="B14" s="21" t="s">
        <v>193</v>
      </c>
      <c r="C14" s="21" t="s">
        <v>194</v>
      </c>
      <c r="D14" s="21">
        <v>1</v>
      </c>
      <c r="E14" s="21">
        <v>327835</v>
      </c>
      <c r="F14" s="21">
        <v>0</v>
      </c>
      <c r="G14" s="21">
        <v>0</v>
      </c>
      <c r="H14" s="21">
        <f t="shared" si="4"/>
        <v>327835</v>
      </c>
      <c r="I14" s="33">
        <f t="shared" si="5"/>
        <v>3.2806464525167618</v>
      </c>
      <c r="J14" s="21">
        <f t="shared" si="6"/>
        <v>327835</v>
      </c>
      <c r="K14" s="21">
        <v>0</v>
      </c>
      <c r="L14" s="21">
        <f t="shared" si="7"/>
        <v>327835</v>
      </c>
      <c r="M14" s="33">
        <f t="shared" si="8"/>
        <v>3.2806464525167618</v>
      </c>
      <c r="N14" s="21">
        <v>0</v>
      </c>
      <c r="O14" s="33">
        <f t="shared" si="9"/>
        <v>3.2806464525167618</v>
      </c>
      <c r="P14" s="21">
        <v>0</v>
      </c>
      <c r="Q14" s="33">
        <v>0</v>
      </c>
      <c r="R14" s="21">
        <v>0</v>
      </c>
      <c r="S14" s="21">
        <v>0</v>
      </c>
      <c r="T14" s="21">
        <f t="shared" si="10"/>
        <v>327835</v>
      </c>
    </row>
    <row r="15" spans="1:20" ht="26.25">
      <c r="A15" s="3"/>
      <c r="B15" s="21" t="s">
        <v>164</v>
      </c>
      <c r="C15" s="21" t="s">
        <v>165</v>
      </c>
      <c r="D15" s="21">
        <v>1</v>
      </c>
      <c r="E15" s="21">
        <v>283200</v>
      </c>
      <c r="F15" s="21">
        <v>0</v>
      </c>
      <c r="G15" s="21">
        <v>0</v>
      </c>
      <c r="H15" s="21">
        <f t="shared" si="4"/>
        <v>283200</v>
      </c>
      <c r="I15" s="33">
        <f t="shared" si="5"/>
        <v>2.8339837886520565</v>
      </c>
      <c r="J15" s="21">
        <f t="shared" si="6"/>
        <v>283200</v>
      </c>
      <c r="K15" s="21">
        <v>0</v>
      </c>
      <c r="L15" s="21">
        <f t="shared" si="7"/>
        <v>283200</v>
      </c>
      <c r="M15" s="33">
        <f t="shared" si="8"/>
        <v>2.8339837886520565</v>
      </c>
      <c r="N15" s="21">
        <v>0</v>
      </c>
      <c r="O15" s="33">
        <f t="shared" si="9"/>
        <v>2.8339837886520565</v>
      </c>
      <c r="P15" s="21">
        <v>0</v>
      </c>
      <c r="Q15" s="33">
        <v>0</v>
      </c>
      <c r="R15" s="21">
        <v>0</v>
      </c>
      <c r="S15" s="21">
        <v>0</v>
      </c>
      <c r="T15" s="21">
        <f t="shared" si="10"/>
        <v>283200</v>
      </c>
    </row>
    <row r="16" spans="1:20" ht="26.25">
      <c r="A16" s="3"/>
      <c r="B16" s="21" t="s">
        <v>166</v>
      </c>
      <c r="C16" s="21" t="s">
        <v>167</v>
      </c>
      <c r="D16" s="21">
        <v>1</v>
      </c>
      <c r="E16" s="21">
        <v>275975</v>
      </c>
      <c r="F16" s="21">
        <v>0</v>
      </c>
      <c r="G16" s="21">
        <v>0</v>
      </c>
      <c r="H16" s="21">
        <f t="shared" si="4"/>
        <v>275975</v>
      </c>
      <c r="I16" s="33">
        <f t="shared" si="5"/>
        <v>2.7616831782247573</v>
      </c>
      <c r="J16" s="21">
        <f t="shared" si="6"/>
        <v>275975</v>
      </c>
      <c r="K16" s="21">
        <v>0</v>
      </c>
      <c r="L16" s="21">
        <f t="shared" si="7"/>
        <v>275975</v>
      </c>
      <c r="M16" s="33">
        <f t="shared" si="8"/>
        <v>2.7616831782247573</v>
      </c>
      <c r="N16" s="21">
        <v>0</v>
      </c>
      <c r="O16" s="33">
        <f t="shared" si="9"/>
        <v>2.7616831782247573</v>
      </c>
      <c r="P16" s="21">
        <v>0</v>
      </c>
      <c r="Q16" s="33">
        <v>0</v>
      </c>
      <c r="R16" s="21">
        <v>0</v>
      </c>
      <c r="S16" s="21">
        <v>0</v>
      </c>
      <c r="T16" s="21">
        <f t="shared" si="10"/>
        <v>275975</v>
      </c>
    </row>
    <row r="17" spans="1:20">
      <c r="A17" s="3"/>
      <c r="B17" s="21" t="s">
        <v>212</v>
      </c>
      <c r="C17" s="21" t="s">
        <v>213</v>
      </c>
      <c r="D17" s="21">
        <v>1</v>
      </c>
      <c r="E17" s="21">
        <v>258712</v>
      </c>
      <c r="F17" s="21">
        <v>0</v>
      </c>
      <c r="G17" s="21">
        <v>0</v>
      </c>
      <c r="H17" s="21">
        <f t="shared" si="4"/>
        <v>258712</v>
      </c>
      <c r="I17" s="33">
        <f t="shared" si="5"/>
        <v>2.5889322525768037</v>
      </c>
      <c r="J17" s="21">
        <f t="shared" si="6"/>
        <v>258712</v>
      </c>
      <c r="K17" s="21">
        <v>0</v>
      </c>
      <c r="L17" s="21">
        <f t="shared" si="7"/>
        <v>258712</v>
      </c>
      <c r="M17" s="33">
        <f t="shared" si="8"/>
        <v>2.5889322525768037</v>
      </c>
      <c r="N17" s="21">
        <v>0</v>
      </c>
      <c r="O17" s="33">
        <f t="shared" si="9"/>
        <v>2.5889322525768037</v>
      </c>
      <c r="P17" s="21">
        <v>0</v>
      </c>
      <c r="Q17" s="33">
        <v>0</v>
      </c>
      <c r="R17" s="21">
        <v>0</v>
      </c>
      <c r="S17" s="21">
        <v>0</v>
      </c>
      <c r="T17" s="21">
        <f t="shared" si="10"/>
        <v>258712</v>
      </c>
    </row>
    <row r="18" spans="1:20">
      <c r="A18" s="3"/>
      <c r="B18" s="21" t="s">
        <v>220</v>
      </c>
      <c r="C18" s="21" t="s">
        <v>221</v>
      </c>
      <c r="D18" s="21">
        <v>1</v>
      </c>
      <c r="E18" s="21">
        <v>211625</v>
      </c>
      <c r="F18" s="21">
        <v>0</v>
      </c>
      <c r="G18" s="21">
        <v>0</v>
      </c>
      <c r="H18" s="21">
        <f t="shared" si="4"/>
        <v>211625</v>
      </c>
      <c r="I18" s="33">
        <f t="shared" si="5"/>
        <v>2.1177324126888823</v>
      </c>
      <c r="J18" s="21">
        <f t="shared" si="6"/>
        <v>211625</v>
      </c>
      <c r="K18" s="21">
        <v>0</v>
      </c>
      <c r="L18" s="21">
        <f t="shared" si="7"/>
        <v>211625</v>
      </c>
      <c r="M18" s="33">
        <f t="shared" si="8"/>
        <v>2.1177324126888823</v>
      </c>
      <c r="N18" s="21">
        <v>0</v>
      </c>
      <c r="O18" s="33">
        <f t="shared" si="9"/>
        <v>2.1177324126888823</v>
      </c>
      <c r="P18" s="21">
        <v>80000</v>
      </c>
      <c r="Q18" s="33">
        <f>+P18/E18*100</f>
        <v>37.802717070289425</v>
      </c>
      <c r="R18" s="21">
        <v>0</v>
      </c>
      <c r="S18" s="21">
        <v>0</v>
      </c>
      <c r="T18" s="21">
        <f t="shared" si="10"/>
        <v>211625</v>
      </c>
    </row>
    <row r="19" spans="1:20" ht="26.25">
      <c r="A19" s="3"/>
      <c r="B19" s="21" t="s">
        <v>189</v>
      </c>
      <c r="C19" s="21" t="s">
        <v>190</v>
      </c>
      <c r="D19" s="21">
        <v>1</v>
      </c>
      <c r="E19" s="21">
        <v>206125</v>
      </c>
      <c r="F19" s="21">
        <v>0</v>
      </c>
      <c r="G19" s="21">
        <v>0</v>
      </c>
      <c r="H19" s="21">
        <f t="shared" si="4"/>
        <v>206125</v>
      </c>
      <c r="I19" s="33">
        <f t="shared" si="5"/>
        <v>2.0626938857200039</v>
      </c>
      <c r="J19" s="21">
        <f t="shared" si="6"/>
        <v>206125</v>
      </c>
      <c r="K19" s="21">
        <v>0</v>
      </c>
      <c r="L19" s="21">
        <f t="shared" si="7"/>
        <v>206125</v>
      </c>
      <c r="M19" s="33">
        <f t="shared" si="8"/>
        <v>2.0626938857200039</v>
      </c>
      <c r="N19" s="21">
        <v>0</v>
      </c>
      <c r="O19" s="33">
        <f t="shared" si="9"/>
        <v>2.0626938857200039</v>
      </c>
      <c r="P19" s="21">
        <v>0</v>
      </c>
      <c r="Q19" s="33">
        <v>0</v>
      </c>
      <c r="R19" s="21">
        <v>0</v>
      </c>
      <c r="S19" s="21">
        <v>0</v>
      </c>
      <c r="T19" s="21">
        <f t="shared" si="10"/>
        <v>206125</v>
      </c>
    </row>
    <row r="20" spans="1:20" ht="26.25">
      <c r="A20" s="3"/>
      <c r="B20" s="21" t="s">
        <v>195</v>
      </c>
      <c r="C20" s="21" t="s">
        <v>196</v>
      </c>
      <c r="D20" s="21">
        <v>1</v>
      </c>
      <c r="E20" s="21">
        <v>164500</v>
      </c>
      <c r="F20" s="21">
        <v>0</v>
      </c>
      <c r="G20" s="21">
        <v>0</v>
      </c>
      <c r="H20" s="21">
        <f t="shared" si="4"/>
        <v>164500</v>
      </c>
      <c r="I20" s="33">
        <f t="shared" si="5"/>
        <v>1.6461523066146302</v>
      </c>
      <c r="J20" s="21">
        <f t="shared" si="6"/>
        <v>164500</v>
      </c>
      <c r="K20" s="21">
        <v>0</v>
      </c>
      <c r="L20" s="21">
        <f t="shared" si="7"/>
        <v>164500</v>
      </c>
      <c r="M20" s="33">
        <f t="shared" si="8"/>
        <v>1.6461523066146302</v>
      </c>
      <c r="N20" s="21">
        <v>0</v>
      </c>
      <c r="O20" s="33">
        <f t="shared" si="9"/>
        <v>1.6461523066146302</v>
      </c>
      <c r="P20" s="21">
        <v>80000</v>
      </c>
      <c r="Q20" s="33">
        <f>+P20/E20*100</f>
        <v>48.632218844984806</v>
      </c>
      <c r="R20" s="21">
        <v>0</v>
      </c>
      <c r="S20" s="21">
        <v>0</v>
      </c>
      <c r="T20" s="21">
        <f t="shared" si="10"/>
        <v>164500</v>
      </c>
    </row>
    <row r="21" spans="1:20">
      <c r="A21" s="3"/>
      <c r="B21" s="22" t="s">
        <v>255</v>
      </c>
      <c r="C21" s="22" t="s">
        <v>155</v>
      </c>
      <c r="D21" s="22">
        <v>1</v>
      </c>
      <c r="E21" s="22">
        <v>52575</v>
      </c>
      <c r="F21" s="22">
        <v>0</v>
      </c>
      <c r="G21" s="22">
        <v>0</v>
      </c>
      <c r="H21" s="22">
        <f t="shared" si="4"/>
        <v>52575</v>
      </c>
      <c r="I21" s="34">
        <f t="shared" si="5"/>
        <v>0.52611828279795858</v>
      </c>
      <c r="J21" s="22">
        <f t="shared" si="6"/>
        <v>52575</v>
      </c>
      <c r="K21" s="22">
        <v>0</v>
      </c>
      <c r="L21" s="22">
        <f t="shared" si="7"/>
        <v>52575</v>
      </c>
      <c r="M21" s="34">
        <f t="shared" si="8"/>
        <v>0.52611828279795858</v>
      </c>
      <c r="N21" s="22">
        <v>0</v>
      </c>
      <c r="O21" s="34">
        <f t="shared" si="9"/>
        <v>0.52611828279795858</v>
      </c>
      <c r="P21" s="22">
        <v>0</v>
      </c>
      <c r="Q21" s="34">
        <v>0</v>
      </c>
      <c r="R21" s="22">
        <v>0</v>
      </c>
      <c r="S21" s="22">
        <v>0</v>
      </c>
      <c r="T21" s="22">
        <f t="shared" si="10"/>
        <v>52575</v>
      </c>
    </row>
    <row r="22" spans="1:20">
      <c r="A22" s="3"/>
      <c r="B22" s="21" t="s">
        <v>214</v>
      </c>
      <c r="C22" s="21" t="s">
        <v>215</v>
      </c>
      <c r="D22" s="21">
        <v>1</v>
      </c>
      <c r="E22" s="21">
        <v>50000</v>
      </c>
      <c r="F22" s="21">
        <v>0</v>
      </c>
      <c r="G22" s="21">
        <v>0</v>
      </c>
      <c r="H22" s="21">
        <f t="shared" si="4"/>
        <v>50000</v>
      </c>
      <c r="I22" s="33">
        <f t="shared" si="5"/>
        <v>0.50035024517162019</v>
      </c>
      <c r="J22" s="21">
        <f t="shared" si="6"/>
        <v>50000</v>
      </c>
      <c r="K22" s="21">
        <v>0</v>
      </c>
      <c r="L22" s="21">
        <f t="shared" si="7"/>
        <v>50000</v>
      </c>
      <c r="M22" s="33">
        <f t="shared" si="8"/>
        <v>0.50035024517162019</v>
      </c>
      <c r="N22" s="21">
        <v>0</v>
      </c>
      <c r="O22" s="33">
        <f t="shared" si="9"/>
        <v>0.50035024517162019</v>
      </c>
      <c r="P22" s="21">
        <v>0</v>
      </c>
      <c r="Q22" s="33">
        <v>0</v>
      </c>
      <c r="R22" s="21">
        <v>0</v>
      </c>
      <c r="S22" s="21">
        <v>0</v>
      </c>
      <c r="T22" s="21">
        <f t="shared" si="10"/>
        <v>50000</v>
      </c>
    </row>
    <row r="23" spans="1:20" ht="26.25">
      <c r="A23" s="3"/>
      <c r="B23" s="21" t="s">
        <v>162</v>
      </c>
      <c r="C23" s="21" t="s">
        <v>163</v>
      </c>
      <c r="D23" s="21">
        <v>1</v>
      </c>
      <c r="E23" s="21">
        <v>47500</v>
      </c>
      <c r="F23" s="21">
        <v>0</v>
      </c>
      <c r="G23" s="21">
        <v>0</v>
      </c>
      <c r="H23" s="21">
        <f t="shared" si="4"/>
        <v>47500</v>
      </c>
      <c r="I23" s="33">
        <f t="shared" si="5"/>
        <v>0.47533273291303912</v>
      </c>
      <c r="J23" s="21">
        <f t="shared" si="6"/>
        <v>47500</v>
      </c>
      <c r="K23" s="21">
        <v>0</v>
      </c>
      <c r="L23" s="21">
        <f t="shared" si="7"/>
        <v>47500</v>
      </c>
      <c r="M23" s="33">
        <f t="shared" si="8"/>
        <v>0.47533273291303912</v>
      </c>
      <c r="N23" s="21">
        <v>0</v>
      </c>
      <c r="O23" s="33">
        <f t="shared" si="9"/>
        <v>0.47533273291303912</v>
      </c>
      <c r="P23" s="21">
        <v>0</v>
      </c>
      <c r="Q23" s="33">
        <v>0</v>
      </c>
      <c r="R23" s="21">
        <v>0</v>
      </c>
      <c r="S23" s="21">
        <v>0</v>
      </c>
      <c r="T23" s="21">
        <f t="shared" si="10"/>
        <v>47500</v>
      </c>
    </row>
    <row r="24" spans="1:20" s="4" customFormat="1" ht="26.25">
      <c r="A24" s="23"/>
      <c r="B24" s="21" t="s">
        <v>191</v>
      </c>
      <c r="C24" s="21" t="s">
        <v>192</v>
      </c>
      <c r="D24" s="21">
        <v>1</v>
      </c>
      <c r="E24" s="21">
        <v>47500</v>
      </c>
      <c r="F24" s="21">
        <v>0</v>
      </c>
      <c r="G24" s="21">
        <v>0</v>
      </c>
      <c r="H24" s="21">
        <f t="shared" si="4"/>
        <v>47500</v>
      </c>
      <c r="I24" s="33">
        <f t="shared" si="5"/>
        <v>0.47533273291303912</v>
      </c>
      <c r="J24" s="21">
        <f t="shared" si="6"/>
        <v>47500</v>
      </c>
      <c r="K24" s="21">
        <v>0</v>
      </c>
      <c r="L24" s="21">
        <f t="shared" si="7"/>
        <v>47500</v>
      </c>
      <c r="M24" s="33">
        <f t="shared" si="8"/>
        <v>0.47533273291303912</v>
      </c>
      <c r="N24" s="21">
        <v>0</v>
      </c>
      <c r="O24" s="33">
        <f t="shared" si="9"/>
        <v>0.47533273291303912</v>
      </c>
      <c r="P24" s="21">
        <v>0</v>
      </c>
      <c r="Q24" s="33">
        <v>0</v>
      </c>
      <c r="R24" s="21">
        <v>0</v>
      </c>
      <c r="S24" s="21">
        <v>0</v>
      </c>
      <c r="T24" s="21">
        <f t="shared" si="10"/>
        <v>47500</v>
      </c>
    </row>
    <row r="25" spans="1:20" ht="26.25">
      <c r="A25" s="3"/>
      <c r="B25" s="21" t="s">
        <v>256</v>
      </c>
      <c r="C25" s="21" t="s">
        <v>151</v>
      </c>
      <c r="D25" s="21">
        <v>1</v>
      </c>
      <c r="E25" s="21">
        <v>32500</v>
      </c>
      <c r="F25" s="21">
        <v>0</v>
      </c>
      <c r="G25" s="21">
        <v>0</v>
      </c>
      <c r="H25" s="21">
        <f t="shared" si="4"/>
        <v>32500</v>
      </c>
      <c r="I25" s="33">
        <f t="shared" si="5"/>
        <v>0.32522765936155307</v>
      </c>
      <c r="J25" s="21">
        <f t="shared" si="6"/>
        <v>32500</v>
      </c>
      <c r="K25" s="21">
        <v>0</v>
      </c>
      <c r="L25" s="21">
        <f t="shared" si="7"/>
        <v>32500</v>
      </c>
      <c r="M25" s="33">
        <f t="shared" si="8"/>
        <v>0.32522765936155307</v>
      </c>
      <c r="N25" s="21">
        <v>0</v>
      </c>
      <c r="O25" s="33">
        <f t="shared" si="9"/>
        <v>0.32522765936155307</v>
      </c>
      <c r="P25" s="21">
        <v>0</v>
      </c>
      <c r="Q25" s="33">
        <v>0</v>
      </c>
      <c r="R25" s="21">
        <v>0</v>
      </c>
      <c r="S25" s="21">
        <v>0</v>
      </c>
      <c r="T25" s="21">
        <f t="shared" si="10"/>
        <v>32500</v>
      </c>
    </row>
    <row r="26" spans="1:20" ht="26.25">
      <c r="A26" s="3"/>
      <c r="B26" s="21" t="s">
        <v>156</v>
      </c>
      <c r="C26" s="21" t="s">
        <v>157</v>
      </c>
      <c r="D26" s="21">
        <v>1</v>
      </c>
      <c r="E26" s="21">
        <v>32500</v>
      </c>
      <c r="F26" s="21">
        <v>0</v>
      </c>
      <c r="G26" s="21">
        <v>0</v>
      </c>
      <c r="H26" s="21">
        <f t="shared" si="4"/>
        <v>32500</v>
      </c>
      <c r="I26" s="33">
        <f t="shared" si="5"/>
        <v>0.32522765936155307</v>
      </c>
      <c r="J26" s="21">
        <f t="shared" si="6"/>
        <v>32500</v>
      </c>
      <c r="K26" s="21">
        <v>0</v>
      </c>
      <c r="L26" s="21">
        <f t="shared" si="7"/>
        <v>32500</v>
      </c>
      <c r="M26" s="33">
        <f t="shared" si="8"/>
        <v>0.32522765936155307</v>
      </c>
      <c r="N26" s="21">
        <v>0</v>
      </c>
      <c r="O26" s="33">
        <f t="shared" si="9"/>
        <v>0.32522765936155307</v>
      </c>
      <c r="P26" s="21">
        <v>0</v>
      </c>
      <c r="Q26" s="33">
        <v>0</v>
      </c>
      <c r="R26" s="21">
        <v>0</v>
      </c>
      <c r="S26" s="21">
        <v>0</v>
      </c>
      <c r="T26" s="21">
        <f t="shared" si="10"/>
        <v>32500</v>
      </c>
    </row>
    <row r="27" spans="1:20">
      <c r="A27" s="3"/>
      <c r="B27" s="21" t="s">
        <v>216</v>
      </c>
      <c r="C27" s="21" t="s">
        <v>217</v>
      </c>
      <c r="D27" s="21">
        <v>1</v>
      </c>
      <c r="E27" s="21">
        <v>31546</v>
      </c>
      <c r="F27" s="21">
        <v>0</v>
      </c>
      <c r="G27" s="21">
        <v>0</v>
      </c>
      <c r="H27" s="21">
        <f t="shared" si="4"/>
        <v>31546</v>
      </c>
      <c r="I27" s="33">
        <f t="shared" si="5"/>
        <v>0.31568097668367856</v>
      </c>
      <c r="J27" s="21">
        <f t="shared" si="6"/>
        <v>31546</v>
      </c>
      <c r="K27" s="21">
        <v>0</v>
      </c>
      <c r="L27" s="21">
        <f t="shared" si="7"/>
        <v>31546</v>
      </c>
      <c r="M27" s="33">
        <f t="shared" si="8"/>
        <v>0.31568097668367856</v>
      </c>
      <c r="N27" s="21">
        <v>0</v>
      </c>
      <c r="O27" s="33">
        <f t="shared" si="9"/>
        <v>0.31568097668367856</v>
      </c>
      <c r="P27" s="21">
        <v>0</v>
      </c>
      <c r="Q27" s="33">
        <v>0</v>
      </c>
      <c r="R27" s="21">
        <v>0</v>
      </c>
      <c r="S27" s="21">
        <v>0</v>
      </c>
      <c r="T27" s="21">
        <f t="shared" si="10"/>
        <v>31546</v>
      </c>
    </row>
    <row r="28" spans="1:20" ht="26.25">
      <c r="A28" s="3"/>
      <c r="B28" s="21" t="s">
        <v>153</v>
      </c>
      <c r="C28" s="21" t="s">
        <v>211</v>
      </c>
      <c r="D28" s="21">
        <v>1</v>
      </c>
      <c r="E28" s="21">
        <v>31250</v>
      </c>
      <c r="F28" s="21">
        <v>0</v>
      </c>
      <c r="G28" s="21">
        <v>0</v>
      </c>
      <c r="H28" s="21">
        <f t="shared" si="4"/>
        <v>31250</v>
      </c>
      <c r="I28" s="33">
        <f t="shared" si="5"/>
        <v>0.31271890323226259</v>
      </c>
      <c r="J28" s="21">
        <f t="shared" si="6"/>
        <v>31250</v>
      </c>
      <c r="K28" s="21">
        <v>0</v>
      </c>
      <c r="L28" s="21">
        <f t="shared" si="7"/>
        <v>31250</v>
      </c>
      <c r="M28" s="33">
        <f t="shared" si="8"/>
        <v>0.31271890323226259</v>
      </c>
      <c r="N28" s="21">
        <v>0</v>
      </c>
      <c r="O28" s="33">
        <f t="shared" si="9"/>
        <v>0.31271890323226259</v>
      </c>
      <c r="P28" s="21">
        <v>0</v>
      </c>
      <c r="Q28" s="33">
        <v>0</v>
      </c>
      <c r="R28" s="21">
        <v>0</v>
      </c>
      <c r="S28" s="21">
        <v>0</v>
      </c>
      <c r="T28" s="21">
        <f t="shared" si="10"/>
        <v>31250</v>
      </c>
    </row>
    <row r="29" spans="1:20" ht="26.25">
      <c r="A29" s="3"/>
      <c r="B29" s="21" t="s">
        <v>183</v>
      </c>
      <c r="C29" s="21" t="s">
        <v>184</v>
      </c>
      <c r="D29" s="21">
        <v>1</v>
      </c>
      <c r="E29" s="21">
        <v>22687</v>
      </c>
      <c r="F29" s="21">
        <v>0</v>
      </c>
      <c r="G29" s="21">
        <v>0</v>
      </c>
      <c r="H29" s="21">
        <f t="shared" si="4"/>
        <v>22687</v>
      </c>
      <c r="I29" s="33">
        <f t="shared" si="5"/>
        <v>0.22702892024417093</v>
      </c>
      <c r="J29" s="21">
        <f t="shared" si="6"/>
        <v>22687</v>
      </c>
      <c r="K29" s="21">
        <v>0</v>
      </c>
      <c r="L29" s="21">
        <f t="shared" si="7"/>
        <v>22687</v>
      </c>
      <c r="M29" s="33">
        <f t="shared" si="8"/>
        <v>0.22702892024417093</v>
      </c>
      <c r="N29" s="21">
        <v>0</v>
      </c>
      <c r="O29" s="33">
        <f t="shared" si="9"/>
        <v>0.22702892024417093</v>
      </c>
      <c r="P29" s="21">
        <v>0</v>
      </c>
      <c r="Q29" s="33">
        <v>0</v>
      </c>
      <c r="R29" s="21">
        <v>0</v>
      </c>
      <c r="S29" s="21">
        <v>0</v>
      </c>
      <c r="T29" s="21">
        <f t="shared" si="10"/>
        <v>22687</v>
      </c>
    </row>
    <row r="30" spans="1:20" ht="26.25">
      <c r="A30" s="3"/>
      <c r="B30" s="21" t="s">
        <v>257</v>
      </c>
      <c r="C30" s="22" t="s">
        <v>152</v>
      </c>
      <c r="D30" s="22">
        <v>1</v>
      </c>
      <c r="E30" s="22">
        <v>22500</v>
      </c>
      <c r="F30" s="22">
        <v>0</v>
      </c>
      <c r="G30" s="22">
        <v>0</v>
      </c>
      <c r="H30" s="22">
        <f t="shared" si="4"/>
        <v>22500</v>
      </c>
      <c r="I30" s="34">
        <f t="shared" si="5"/>
        <v>0.22515761032722906</v>
      </c>
      <c r="J30" s="22">
        <f t="shared" si="6"/>
        <v>22500</v>
      </c>
      <c r="K30" s="22">
        <v>0</v>
      </c>
      <c r="L30" s="22">
        <f t="shared" si="7"/>
        <v>22500</v>
      </c>
      <c r="M30" s="34">
        <f t="shared" si="8"/>
        <v>0.22515761032722906</v>
      </c>
      <c r="N30" s="22">
        <v>0</v>
      </c>
      <c r="O30" s="34">
        <f t="shared" si="9"/>
        <v>0.22515761032722906</v>
      </c>
      <c r="P30" s="22">
        <v>0</v>
      </c>
      <c r="Q30" s="34">
        <v>0</v>
      </c>
      <c r="R30" s="22">
        <v>0</v>
      </c>
      <c r="S30" s="22">
        <v>0</v>
      </c>
      <c r="T30" s="22">
        <f t="shared" si="10"/>
        <v>22500</v>
      </c>
    </row>
    <row r="31" spans="1:20" ht="26.25">
      <c r="A31" s="3"/>
      <c r="B31" s="21" t="s">
        <v>218</v>
      </c>
      <c r="C31" s="21" t="s">
        <v>219</v>
      </c>
      <c r="D31" s="21">
        <v>1</v>
      </c>
      <c r="E31" s="21">
        <v>21600</v>
      </c>
      <c r="F31" s="21">
        <v>0</v>
      </c>
      <c r="G31" s="21">
        <v>0</v>
      </c>
      <c r="H31" s="21">
        <f t="shared" si="4"/>
        <v>21600</v>
      </c>
      <c r="I31" s="33">
        <f t="shared" si="5"/>
        <v>0.21615130591413989</v>
      </c>
      <c r="J31" s="21">
        <f t="shared" si="6"/>
        <v>21600</v>
      </c>
      <c r="K31" s="21">
        <v>0</v>
      </c>
      <c r="L31" s="21">
        <f t="shared" si="7"/>
        <v>21600</v>
      </c>
      <c r="M31" s="33">
        <f t="shared" si="8"/>
        <v>0.21615130591413989</v>
      </c>
      <c r="N31" s="21">
        <v>0</v>
      </c>
      <c r="O31" s="33">
        <f t="shared" si="9"/>
        <v>0.21615130591413989</v>
      </c>
      <c r="P31" s="21">
        <v>0</v>
      </c>
      <c r="Q31" s="33">
        <v>0</v>
      </c>
      <c r="R31" s="21">
        <v>0</v>
      </c>
      <c r="S31" s="21">
        <v>0</v>
      </c>
      <c r="T31" s="21">
        <f t="shared" si="10"/>
        <v>21600</v>
      </c>
    </row>
    <row r="32" spans="1:20" ht="26.25">
      <c r="A32" s="3"/>
      <c r="B32" s="21" t="s">
        <v>187</v>
      </c>
      <c r="C32" s="21" t="s">
        <v>188</v>
      </c>
      <c r="D32" s="21">
        <v>1</v>
      </c>
      <c r="E32" s="21">
        <v>20000</v>
      </c>
      <c r="F32" s="21">
        <v>0</v>
      </c>
      <c r="G32" s="21">
        <v>0</v>
      </c>
      <c r="H32" s="21">
        <f t="shared" si="4"/>
        <v>20000</v>
      </c>
      <c r="I32" s="33">
        <f t="shared" si="5"/>
        <v>0.20014009806864805</v>
      </c>
      <c r="J32" s="21">
        <f t="shared" si="6"/>
        <v>20000</v>
      </c>
      <c r="K32" s="21">
        <v>0</v>
      </c>
      <c r="L32" s="21">
        <f t="shared" si="7"/>
        <v>20000</v>
      </c>
      <c r="M32" s="33">
        <f t="shared" si="8"/>
        <v>0.20014009806864805</v>
      </c>
      <c r="N32" s="21">
        <v>0</v>
      </c>
      <c r="O32" s="33">
        <f t="shared" si="9"/>
        <v>0.20014009806864805</v>
      </c>
      <c r="P32" s="21">
        <v>0</v>
      </c>
      <c r="Q32" s="33">
        <v>0</v>
      </c>
      <c r="R32" s="21">
        <v>0</v>
      </c>
      <c r="S32" s="21">
        <v>0</v>
      </c>
      <c r="T32" s="21">
        <f t="shared" si="10"/>
        <v>20000</v>
      </c>
    </row>
    <row r="33" spans="1:20" ht="26.25">
      <c r="A33" s="3"/>
      <c r="B33" s="21" t="s">
        <v>148</v>
      </c>
      <c r="C33" s="21" t="s">
        <v>149</v>
      </c>
      <c r="D33" s="21">
        <v>1</v>
      </c>
      <c r="E33" s="21">
        <v>16600</v>
      </c>
      <c r="F33" s="21">
        <v>0</v>
      </c>
      <c r="G33" s="21">
        <v>0</v>
      </c>
      <c r="H33" s="21">
        <f t="shared" si="4"/>
        <v>16600</v>
      </c>
      <c r="I33" s="33">
        <f t="shared" si="5"/>
        <v>0.16611628139697787</v>
      </c>
      <c r="J33" s="21">
        <f t="shared" si="6"/>
        <v>16600</v>
      </c>
      <c r="K33" s="21">
        <v>0</v>
      </c>
      <c r="L33" s="21">
        <f t="shared" si="7"/>
        <v>16600</v>
      </c>
      <c r="M33" s="33">
        <f t="shared" si="8"/>
        <v>0.16611628139697787</v>
      </c>
      <c r="N33" s="21">
        <v>0</v>
      </c>
      <c r="O33" s="33">
        <f t="shared" si="9"/>
        <v>0.16611628139697787</v>
      </c>
      <c r="P33" s="21">
        <v>0</v>
      </c>
      <c r="Q33" s="33">
        <v>0</v>
      </c>
      <c r="R33" s="21">
        <v>0</v>
      </c>
      <c r="S33" s="21">
        <v>0</v>
      </c>
      <c r="T33" s="21">
        <f t="shared" si="10"/>
        <v>16600</v>
      </c>
    </row>
    <row r="34" spans="1:20" ht="26.25">
      <c r="A34" s="3"/>
      <c r="B34" s="21" t="s">
        <v>160</v>
      </c>
      <c r="C34" s="21" t="s">
        <v>161</v>
      </c>
      <c r="D34" s="21">
        <v>1</v>
      </c>
      <c r="E34" s="21">
        <f>11468+300+1859</f>
        <v>13627</v>
      </c>
      <c r="F34" s="21">
        <v>0</v>
      </c>
      <c r="G34" s="21">
        <v>0</v>
      </c>
      <c r="H34" s="21">
        <f t="shared" si="4"/>
        <v>13627</v>
      </c>
      <c r="I34" s="33">
        <f t="shared" si="5"/>
        <v>0.13636545581907336</v>
      </c>
      <c r="J34" s="21">
        <f t="shared" si="6"/>
        <v>13627</v>
      </c>
      <c r="K34" s="21">
        <v>0</v>
      </c>
      <c r="L34" s="21">
        <f t="shared" si="7"/>
        <v>13627</v>
      </c>
      <c r="M34" s="33">
        <f t="shared" si="8"/>
        <v>0.13636545581907336</v>
      </c>
      <c r="N34" s="21">
        <v>0</v>
      </c>
      <c r="O34" s="33">
        <f t="shared" si="9"/>
        <v>0.13636545581907336</v>
      </c>
      <c r="P34" s="21">
        <v>0</v>
      </c>
      <c r="Q34" s="33">
        <v>0</v>
      </c>
      <c r="R34" s="21">
        <v>0</v>
      </c>
      <c r="S34" s="21">
        <v>0</v>
      </c>
      <c r="T34" s="21">
        <f t="shared" si="10"/>
        <v>13627</v>
      </c>
    </row>
    <row r="35" spans="1:20" s="4" customFormat="1" ht="26.25">
      <c r="A35" s="23"/>
      <c r="B35" s="21" t="s">
        <v>169</v>
      </c>
      <c r="C35" s="21" t="s">
        <v>170</v>
      </c>
      <c r="D35" s="21">
        <v>1</v>
      </c>
      <c r="E35" s="21">
        <v>12600</v>
      </c>
      <c r="F35" s="21">
        <v>0</v>
      </c>
      <c r="G35" s="21">
        <v>0</v>
      </c>
      <c r="H35" s="21">
        <f t="shared" si="4"/>
        <v>12600</v>
      </c>
      <c r="I35" s="33">
        <f t="shared" si="5"/>
        <v>0.12608826178324828</v>
      </c>
      <c r="J35" s="21">
        <f t="shared" si="6"/>
        <v>12600</v>
      </c>
      <c r="K35" s="21">
        <v>0</v>
      </c>
      <c r="L35" s="21">
        <f t="shared" si="7"/>
        <v>12600</v>
      </c>
      <c r="M35" s="33">
        <f t="shared" si="8"/>
        <v>0.12608826178324828</v>
      </c>
      <c r="N35" s="21">
        <v>0</v>
      </c>
      <c r="O35" s="33">
        <f t="shared" si="9"/>
        <v>0.12608826178324828</v>
      </c>
      <c r="P35" s="21">
        <v>0</v>
      </c>
      <c r="Q35" s="33">
        <v>0</v>
      </c>
      <c r="R35" s="21">
        <v>0</v>
      </c>
      <c r="S35" s="21">
        <v>0</v>
      </c>
      <c r="T35" s="21">
        <f t="shared" si="10"/>
        <v>12600</v>
      </c>
    </row>
    <row r="36" spans="1:20" ht="26.25">
      <c r="A36" s="3"/>
      <c r="B36" s="21" t="s">
        <v>171</v>
      </c>
      <c r="C36" s="21" t="s">
        <v>172</v>
      </c>
      <c r="D36" s="21">
        <v>1</v>
      </c>
      <c r="E36" s="21">
        <v>12500</v>
      </c>
      <c r="F36" s="21">
        <v>0</v>
      </c>
      <c r="G36" s="21">
        <v>0</v>
      </c>
      <c r="H36" s="21">
        <f t="shared" si="4"/>
        <v>12500</v>
      </c>
      <c r="I36" s="33">
        <f t="shared" si="5"/>
        <v>0.12508756129290505</v>
      </c>
      <c r="J36" s="21">
        <f t="shared" si="6"/>
        <v>12500</v>
      </c>
      <c r="K36" s="21">
        <v>0</v>
      </c>
      <c r="L36" s="21">
        <f t="shared" si="7"/>
        <v>12500</v>
      </c>
      <c r="M36" s="33">
        <f t="shared" si="8"/>
        <v>0.12508756129290505</v>
      </c>
      <c r="N36" s="21">
        <v>0</v>
      </c>
      <c r="O36" s="33">
        <f t="shared" si="9"/>
        <v>0.12508756129290505</v>
      </c>
      <c r="P36" s="21">
        <v>0</v>
      </c>
      <c r="Q36" s="33">
        <v>0</v>
      </c>
      <c r="R36" s="21">
        <v>0</v>
      </c>
      <c r="S36" s="21">
        <v>0</v>
      </c>
      <c r="T36" s="21">
        <f t="shared" si="10"/>
        <v>12500</v>
      </c>
    </row>
    <row r="37" spans="1:20">
      <c r="A37" s="3"/>
      <c r="B37" s="22" t="s">
        <v>158</v>
      </c>
      <c r="C37" s="22" t="s">
        <v>159</v>
      </c>
      <c r="D37" s="22">
        <v>1</v>
      </c>
      <c r="E37" s="22">
        <v>10060</v>
      </c>
      <c r="F37" s="22">
        <v>0</v>
      </c>
      <c r="G37" s="22">
        <v>0</v>
      </c>
      <c r="H37" s="22">
        <f t="shared" si="4"/>
        <v>10060</v>
      </c>
      <c r="I37" s="34">
        <f t="shared" si="5"/>
        <v>0.10067046932852997</v>
      </c>
      <c r="J37" s="22">
        <f t="shared" si="6"/>
        <v>10060</v>
      </c>
      <c r="K37" s="22">
        <v>0</v>
      </c>
      <c r="L37" s="22">
        <f t="shared" si="7"/>
        <v>10060</v>
      </c>
      <c r="M37" s="34">
        <f t="shared" si="8"/>
        <v>0.10067046932852997</v>
      </c>
      <c r="N37" s="22">
        <v>0</v>
      </c>
      <c r="O37" s="34">
        <f t="shared" si="9"/>
        <v>0.10067046932852997</v>
      </c>
      <c r="P37" s="22">
        <v>0</v>
      </c>
      <c r="Q37" s="34">
        <v>0</v>
      </c>
      <c r="R37" s="22">
        <v>0</v>
      </c>
      <c r="S37" s="22">
        <v>0</v>
      </c>
      <c r="T37" s="22">
        <f t="shared" si="10"/>
        <v>10060</v>
      </c>
    </row>
    <row r="38" spans="1:20" ht="26.25">
      <c r="A38" s="3"/>
      <c r="B38" s="21" t="s">
        <v>175</v>
      </c>
      <c r="C38" s="21" t="s">
        <v>176</v>
      </c>
      <c r="D38" s="21">
        <v>1</v>
      </c>
      <c r="E38" s="21">
        <v>10000</v>
      </c>
      <c r="F38" s="21">
        <v>0</v>
      </c>
      <c r="G38" s="21">
        <v>0</v>
      </c>
      <c r="H38" s="21">
        <f t="shared" si="4"/>
        <v>10000</v>
      </c>
      <c r="I38" s="33">
        <f t="shared" si="5"/>
        <v>0.10007004903432402</v>
      </c>
      <c r="J38" s="21">
        <f t="shared" si="6"/>
        <v>10000</v>
      </c>
      <c r="K38" s="21">
        <v>0</v>
      </c>
      <c r="L38" s="21">
        <f t="shared" si="7"/>
        <v>10000</v>
      </c>
      <c r="M38" s="33">
        <f t="shared" si="8"/>
        <v>0.10007004903432402</v>
      </c>
      <c r="N38" s="21">
        <v>0</v>
      </c>
      <c r="O38" s="33">
        <f t="shared" si="9"/>
        <v>0.10007004903432402</v>
      </c>
      <c r="P38" s="21">
        <v>0</v>
      </c>
      <c r="Q38" s="33">
        <v>0</v>
      </c>
      <c r="R38" s="21">
        <v>0</v>
      </c>
      <c r="S38" s="21">
        <v>0</v>
      </c>
      <c r="T38" s="21">
        <f t="shared" si="10"/>
        <v>10000</v>
      </c>
    </row>
    <row r="39" spans="1:20" ht="26.25">
      <c r="A39" s="3"/>
      <c r="B39" s="21" t="s">
        <v>205</v>
      </c>
      <c r="C39" s="21" t="s">
        <v>206</v>
      </c>
      <c r="D39" s="21">
        <v>1</v>
      </c>
      <c r="E39" s="21">
        <v>10000</v>
      </c>
      <c r="F39" s="21">
        <v>0</v>
      </c>
      <c r="G39" s="21">
        <v>0</v>
      </c>
      <c r="H39" s="21">
        <f t="shared" si="4"/>
        <v>10000</v>
      </c>
      <c r="I39" s="33">
        <f t="shared" si="5"/>
        <v>0.10007004903432402</v>
      </c>
      <c r="J39" s="21">
        <f t="shared" si="6"/>
        <v>10000</v>
      </c>
      <c r="K39" s="21">
        <v>0</v>
      </c>
      <c r="L39" s="21">
        <f t="shared" si="7"/>
        <v>10000</v>
      </c>
      <c r="M39" s="33">
        <f t="shared" si="8"/>
        <v>0.10007004903432402</v>
      </c>
      <c r="N39" s="21">
        <v>0</v>
      </c>
      <c r="O39" s="33">
        <f t="shared" si="9"/>
        <v>0.10007004903432402</v>
      </c>
      <c r="P39" s="21">
        <v>0</v>
      </c>
      <c r="Q39" s="33">
        <v>0</v>
      </c>
      <c r="R39" s="21">
        <v>0</v>
      </c>
      <c r="S39" s="21">
        <v>0</v>
      </c>
      <c r="T39" s="21">
        <f t="shared" si="10"/>
        <v>10000</v>
      </c>
    </row>
    <row r="40" spans="1:20" ht="26.25">
      <c r="A40" s="3"/>
      <c r="B40" s="21" t="s">
        <v>179</v>
      </c>
      <c r="C40" s="21" t="s">
        <v>180</v>
      </c>
      <c r="D40" s="21">
        <v>1</v>
      </c>
      <c r="E40" s="21">
        <v>6900</v>
      </c>
      <c r="F40" s="21">
        <v>0</v>
      </c>
      <c r="G40" s="21">
        <v>0</v>
      </c>
      <c r="H40" s="21">
        <f t="shared" si="4"/>
        <v>6900</v>
      </c>
      <c r="I40" s="33">
        <f t="shared" si="5"/>
        <v>6.9048333833683584E-2</v>
      </c>
      <c r="J40" s="21">
        <f t="shared" si="6"/>
        <v>6900</v>
      </c>
      <c r="K40" s="21">
        <v>0</v>
      </c>
      <c r="L40" s="21">
        <f t="shared" si="7"/>
        <v>6900</v>
      </c>
      <c r="M40" s="33">
        <f t="shared" si="8"/>
        <v>6.9048333833683584E-2</v>
      </c>
      <c r="N40" s="21">
        <v>0</v>
      </c>
      <c r="O40" s="33">
        <f t="shared" si="9"/>
        <v>6.9048333833683584E-2</v>
      </c>
      <c r="P40" s="21">
        <v>0</v>
      </c>
      <c r="Q40" s="33">
        <v>0</v>
      </c>
      <c r="R40" s="21">
        <v>0</v>
      </c>
      <c r="S40" s="21">
        <v>0</v>
      </c>
      <c r="T40" s="21">
        <f t="shared" si="10"/>
        <v>6900</v>
      </c>
    </row>
    <row r="41" spans="1:20" s="4" customFormat="1" ht="26.25">
      <c r="A41" s="23"/>
      <c r="B41" s="21" t="s">
        <v>199</v>
      </c>
      <c r="C41" s="21" t="s">
        <v>200</v>
      </c>
      <c r="D41" s="21">
        <v>1</v>
      </c>
      <c r="E41" s="21">
        <f>5500+1000</f>
        <v>6500</v>
      </c>
      <c r="F41" s="21">
        <v>0</v>
      </c>
      <c r="G41" s="21">
        <v>0</v>
      </c>
      <c r="H41" s="21">
        <f t="shared" si="4"/>
        <v>6500</v>
      </c>
      <c r="I41" s="33">
        <f t="shared" si="5"/>
        <v>6.5045531872310616E-2</v>
      </c>
      <c r="J41" s="21">
        <f t="shared" si="6"/>
        <v>6500</v>
      </c>
      <c r="K41" s="21">
        <v>0</v>
      </c>
      <c r="L41" s="21">
        <f t="shared" si="7"/>
        <v>6500</v>
      </c>
      <c r="M41" s="33">
        <f t="shared" si="8"/>
        <v>6.5045531872310616E-2</v>
      </c>
      <c r="N41" s="21">
        <v>0</v>
      </c>
      <c r="O41" s="33">
        <f t="shared" si="9"/>
        <v>6.5045531872310616E-2</v>
      </c>
      <c r="P41" s="21">
        <v>0</v>
      </c>
      <c r="Q41" s="33">
        <v>0</v>
      </c>
      <c r="R41" s="21">
        <v>0</v>
      </c>
      <c r="S41" s="21">
        <v>0</v>
      </c>
      <c r="T41" s="21">
        <f t="shared" si="10"/>
        <v>6500</v>
      </c>
    </row>
    <row r="42" spans="1:20">
      <c r="A42" s="3"/>
      <c r="B42" s="22" t="s">
        <v>201</v>
      </c>
      <c r="C42" s="22" t="s">
        <v>202</v>
      </c>
      <c r="D42" s="22">
        <v>1</v>
      </c>
      <c r="E42" s="22">
        <v>5706</v>
      </c>
      <c r="F42" s="22">
        <v>0</v>
      </c>
      <c r="G42" s="22">
        <v>0</v>
      </c>
      <c r="H42" s="22">
        <f t="shared" si="4"/>
        <v>5706</v>
      </c>
      <c r="I42" s="34">
        <f t="shared" si="5"/>
        <v>5.7099969978985289E-2</v>
      </c>
      <c r="J42" s="22">
        <f t="shared" si="6"/>
        <v>5706</v>
      </c>
      <c r="K42" s="22">
        <v>0</v>
      </c>
      <c r="L42" s="22">
        <f t="shared" si="7"/>
        <v>5706</v>
      </c>
      <c r="M42" s="34">
        <f t="shared" si="8"/>
        <v>5.7099969978985289E-2</v>
      </c>
      <c r="N42" s="22">
        <v>0</v>
      </c>
      <c r="O42" s="34">
        <f t="shared" si="9"/>
        <v>5.7099969978985289E-2</v>
      </c>
      <c r="P42" s="22">
        <v>0</v>
      </c>
      <c r="Q42" s="34">
        <v>0</v>
      </c>
      <c r="R42" s="22">
        <v>0</v>
      </c>
      <c r="S42" s="22">
        <v>0</v>
      </c>
      <c r="T42" s="22">
        <f t="shared" si="10"/>
        <v>5706</v>
      </c>
    </row>
    <row r="43" spans="1:20" ht="39">
      <c r="A43" s="3"/>
      <c r="B43" s="21" t="s">
        <v>258</v>
      </c>
      <c r="C43" s="21" t="s">
        <v>154</v>
      </c>
      <c r="D43" s="21">
        <v>1</v>
      </c>
      <c r="E43" s="21">
        <f>4010+1490</f>
        <v>5500</v>
      </c>
      <c r="F43" s="21">
        <v>0</v>
      </c>
      <c r="G43" s="21">
        <v>0</v>
      </c>
      <c r="H43" s="21">
        <f t="shared" si="4"/>
        <v>5500</v>
      </c>
      <c r="I43" s="33">
        <f t="shared" si="5"/>
        <v>5.5038526968878218E-2</v>
      </c>
      <c r="J43" s="21">
        <f t="shared" si="6"/>
        <v>5500</v>
      </c>
      <c r="K43" s="21">
        <v>0</v>
      </c>
      <c r="L43" s="21">
        <f t="shared" si="7"/>
        <v>5500</v>
      </c>
      <c r="M43" s="33">
        <f t="shared" si="8"/>
        <v>5.5038526968878218E-2</v>
      </c>
      <c r="N43" s="21">
        <v>0</v>
      </c>
      <c r="O43" s="33">
        <f t="shared" si="9"/>
        <v>5.5038526968878218E-2</v>
      </c>
      <c r="P43" s="21">
        <v>0</v>
      </c>
      <c r="Q43" s="33">
        <v>0</v>
      </c>
      <c r="R43" s="21">
        <v>0</v>
      </c>
      <c r="S43" s="21">
        <v>0</v>
      </c>
      <c r="T43" s="21">
        <f t="shared" si="10"/>
        <v>5500</v>
      </c>
    </row>
    <row r="44" spans="1:20">
      <c r="A44" s="3"/>
      <c r="B44" s="21" t="s">
        <v>207</v>
      </c>
      <c r="C44" s="21" t="s">
        <v>208</v>
      </c>
      <c r="D44" s="21">
        <v>1</v>
      </c>
      <c r="E44" s="21">
        <v>3560</v>
      </c>
      <c r="F44" s="21">
        <v>0</v>
      </c>
      <c r="G44" s="21">
        <v>0</v>
      </c>
      <c r="H44" s="21">
        <f t="shared" si="4"/>
        <v>3560</v>
      </c>
      <c r="I44" s="33">
        <f t="shared" si="5"/>
        <v>3.5624937456219356E-2</v>
      </c>
      <c r="J44" s="21">
        <f t="shared" si="6"/>
        <v>3560</v>
      </c>
      <c r="K44" s="21">
        <v>0</v>
      </c>
      <c r="L44" s="21">
        <f t="shared" si="7"/>
        <v>3560</v>
      </c>
      <c r="M44" s="33">
        <f t="shared" si="8"/>
        <v>3.5624937456219356E-2</v>
      </c>
      <c r="N44" s="21">
        <v>0</v>
      </c>
      <c r="O44" s="33">
        <f t="shared" si="9"/>
        <v>3.5624937456219356E-2</v>
      </c>
      <c r="P44" s="21">
        <v>0</v>
      </c>
      <c r="Q44" s="33">
        <v>0</v>
      </c>
      <c r="R44" s="21">
        <v>0</v>
      </c>
      <c r="S44" s="21">
        <v>0</v>
      </c>
      <c r="T44" s="21">
        <f t="shared" si="10"/>
        <v>3560</v>
      </c>
    </row>
    <row r="45" spans="1:20" ht="26.25">
      <c r="A45" s="3"/>
      <c r="B45" s="21" t="s">
        <v>177</v>
      </c>
      <c r="C45" s="21" t="s">
        <v>178</v>
      </c>
      <c r="D45" s="21">
        <v>1</v>
      </c>
      <c r="E45" s="21">
        <v>2500</v>
      </c>
      <c r="F45" s="21">
        <v>0</v>
      </c>
      <c r="G45" s="21">
        <v>0</v>
      </c>
      <c r="H45" s="21">
        <f t="shared" si="4"/>
        <v>2500</v>
      </c>
      <c r="I45" s="33">
        <f t="shared" si="5"/>
        <v>2.5017512258581006E-2</v>
      </c>
      <c r="J45" s="21">
        <f t="shared" si="6"/>
        <v>2500</v>
      </c>
      <c r="K45" s="21">
        <v>0</v>
      </c>
      <c r="L45" s="21">
        <f t="shared" si="7"/>
        <v>2500</v>
      </c>
      <c r="M45" s="33">
        <f t="shared" si="8"/>
        <v>2.5017512258581006E-2</v>
      </c>
      <c r="N45" s="21">
        <v>0</v>
      </c>
      <c r="O45" s="33">
        <f t="shared" si="9"/>
        <v>2.5017512258581006E-2</v>
      </c>
      <c r="P45" s="21">
        <v>0</v>
      </c>
      <c r="Q45" s="33">
        <v>0</v>
      </c>
      <c r="R45" s="21">
        <v>0</v>
      </c>
      <c r="S45" s="21">
        <v>0</v>
      </c>
      <c r="T45" s="21">
        <f t="shared" si="10"/>
        <v>2500</v>
      </c>
    </row>
    <row r="46" spans="1:20" ht="26.25">
      <c r="A46" s="3"/>
      <c r="B46" s="21" t="s">
        <v>173</v>
      </c>
      <c r="C46" s="21" t="s">
        <v>174</v>
      </c>
      <c r="D46" s="21">
        <v>1</v>
      </c>
      <c r="E46" s="21">
        <v>2000</v>
      </c>
      <c r="F46" s="21">
        <v>0</v>
      </c>
      <c r="G46" s="21">
        <v>0</v>
      </c>
      <c r="H46" s="21">
        <f t="shared" si="4"/>
        <v>2000</v>
      </c>
      <c r="I46" s="33">
        <f t="shared" si="5"/>
        <v>2.0014009806864807E-2</v>
      </c>
      <c r="J46" s="21">
        <f t="shared" si="6"/>
        <v>2000</v>
      </c>
      <c r="K46" s="21">
        <v>0</v>
      </c>
      <c r="L46" s="21">
        <f t="shared" si="7"/>
        <v>2000</v>
      </c>
      <c r="M46" s="33">
        <f t="shared" si="8"/>
        <v>2.0014009806864807E-2</v>
      </c>
      <c r="N46" s="21">
        <v>0</v>
      </c>
      <c r="O46" s="33">
        <f t="shared" si="9"/>
        <v>2.0014009806864807E-2</v>
      </c>
      <c r="P46" s="21">
        <v>0</v>
      </c>
      <c r="Q46" s="33">
        <v>0</v>
      </c>
      <c r="R46" s="21">
        <v>0</v>
      </c>
      <c r="S46" s="21">
        <v>0</v>
      </c>
      <c r="T46" s="21">
        <f t="shared" si="10"/>
        <v>2000</v>
      </c>
    </row>
    <row r="47" spans="1:20" ht="26.25">
      <c r="A47" s="3"/>
      <c r="B47" s="21" t="s">
        <v>222</v>
      </c>
      <c r="C47" s="21" t="s">
        <v>223</v>
      </c>
      <c r="D47" s="21">
        <v>1</v>
      </c>
      <c r="E47" s="21">
        <v>1000</v>
      </c>
      <c r="F47" s="21">
        <v>0</v>
      </c>
      <c r="G47" s="21">
        <v>0</v>
      </c>
      <c r="H47" s="21">
        <f t="shared" si="4"/>
        <v>1000</v>
      </c>
      <c r="I47" s="33">
        <f t="shared" si="5"/>
        <v>1.0007004903432403E-2</v>
      </c>
      <c r="J47" s="21">
        <f t="shared" si="6"/>
        <v>1000</v>
      </c>
      <c r="K47" s="21">
        <v>0</v>
      </c>
      <c r="L47" s="21">
        <f t="shared" si="7"/>
        <v>1000</v>
      </c>
      <c r="M47" s="33">
        <f t="shared" si="8"/>
        <v>1.0007004903432403E-2</v>
      </c>
      <c r="N47" s="21">
        <v>0</v>
      </c>
      <c r="O47" s="33">
        <f t="shared" si="9"/>
        <v>1.0007004903432403E-2</v>
      </c>
      <c r="P47" s="21">
        <v>0</v>
      </c>
      <c r="Q47" s="33">
        <v>0</v>
      </c>
      <c r="R47" s="21">
        <v>0</v>
      </c>
      <c r="S47" s="21">
        <v>0</v>
      </c>
      <c r="T47" s="21">
        <f t="shared" si="10"/>
        <v>1000</v>
      </c>
    </row>
    <row r="48" spans="1:20" ht="30">
      <c r="A48" s="3" t="s">
        <v>224</v>
      </c>
      <c r="B48" s="3" t="s">
        <v>225</v>
      </c>
      <c r="C48" s="3"/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5">
        <v>0</v>
      </c>
      <c r="J48" s="3">
        <v>0</v>
      </c>
      <c r="K48" s="3">
        <v>0</v>
      </c>
      <c r="L48" s="3">
        <v>0</v>
      </c>
      <c r="M48" s="5">
        <v>0</v>
      </c>
      <c r="N48" s="3">
        <v>0</v>
      </c>
      <c r="O48" s="5">
        <v>0</v>
      </c>
      <c r="P48" s="3">
        <v>0</v>
      </c>
      <c r="Q48" s="5">
        <v>0</v>
      </c>
      <c r="R48" s="3">
        <v>0</v>
      </c>
      <c r="S48" s="3">
        <v>0</v>
      </c>
      <c r="T48" s="3">
        <v>0</v>
      </c>
    </row>
    <row r="49" spans="1:20" ht="30">
      <c r="A49" s="3" t="s">
        <v>226</v>
      </c>
      <c r="B49" s="3" t="s">
        <v>227</v>
      </c>
      <c r="C49" s="3"/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5">
        <v>0</v>
      </c>
      <c r="J49" s="3">
        <v>0</v>
      </c>
      <c r="K49" s="3">
        <v>0</v>
      </c>
      <c r="L49" s="3">
        <v>0</v>
      </c>
      <c r="M49" s="5">
        <v>0</v>
      </c>
      <c r="N49" s="3">
        <v>0</v>
      </c>
      <c r="O49" s="5">
        <v>0</v>
      </c>
      <c r="P49" s="3">
        <v>0</v>
      </c>
      <c r="Q49" s="5">
        <v>0</v>
      </c>
      <c r="R49" s="3">
        <v>0</v>
      </c>
      <c r="S49" s="3">
        <v>0</v>
      </c>
      <c r="T49" s="3">
        <v>0</v>
      </c>
    </row>
    <row r="50" spans="1:20" ht="30">
      <c r="A50" s="3" t="s">
        <v>228</v>
      </c>
      <c r="B50" s="3" t="s">
        <v>229</v>
      </c>
      <c r="C50" s="3"/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5">
        <v>0</v>
      </c>
      <c r="J50" s="3">
        <v>0</v>
      </c>
      <c r="K50" s="3">
        <v>0</v>
      </c>
      <c r="L50" s="3">
        <v>0</v>
      </c>
      <c r="M50" s="5">
        <v>0</v>
      </c>
      <c r="N50" s="3">
        <v>0</v>
      </c>
      <c r="O50" s="5">
        <v>0</v>
      </c>
      <c r="P50" s="3">
        <v>0</v>
      </c>
      <c r="Q50" s="5">
        <v>0</v>
      </c>
      <c r="R50" s="3">
        <v>0</v>
      </c>
      <c r="S50" s="3">
        <v>0</v>
      </c>
      <c r="T50" s="3">
        <v>0</v>
      </c>
    </row>
    <row r="51" spans="1:20" ht="30">
      <c r="A51" s="3" t="s">
        <v>230</v>
      </c>
      <c r="B51" s="3" t="s">
        <v>231</v>
      </c>
      <c r="C51" s="3"/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5">
        <v>0</v>
      </c>
      <c r="J51" s="3">
        <v>0</v>
      </c>
      <c r="K51" s="3">
        <v>0</v>
      </c>
      <c r="L51" s="3">
        <v>0</v>
      </c>
      <c r="M51" s="5">
        <v>0</v>
      </c>
      <c r="N51" s="3">
        <v>0</v>
      </c>
      <c r="O51" s="5">
        <v>0</v>
      </c>
      <c r="P51" s="3">
        <v>0</v>
      </c>
      <c r="Q51" s="5">
        <v>0</v>
      </c>
      <c r="R51" s="3">
        <v>0</v>
      </c>
      <c r="S51" s="3">
        <v>0</v>
      </c>
      <c r="T51" s="3">
        <v>0</v>
      </c>
    </row>
    <row r="52" spans="1:20" ht="45">
      <c r="A52" s="3" t="s">
        <v>232</v>
      </c>
      <c r="B52" s="3" t="s">
        <v>233</v>
      </c>
      <c r="C52" s="3"/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5">
        <v>0</v>
      </c>
      <c r="J52" s="3">
        <v>0</v>
      </c>
      <c r="K52" s="3">
        <v>0</v>
      </c>
      <c r="L52" s="3">
        <v>0</v>
      </c>
      <c r="M52" s="5">
        <v>0</v>
      </c>
      <c r="N52" s="3">
        <v>0</v>
      </c>
      <c r="O52" s="5">
        <v>0</v>
      </c>
      <c r="P52" s="3">
        <v>0</v>
      </c>
      <c r="Q52" s="5">
        <v>0</v>
      </c>
      <c r="R52" s="3">
        <v>0</v>
      </c>
      <c r="S52" s="3">
        <v>0</v>
      </c>
      <c r="T52" s="3">
        <v>0</v>
      </c>
    </row>
    <row r="53" spans="1:20" ht="30">
      <c r="A53" s="3" t="s">
        <v>234</v>
      </c>
      <c r="B53" s="3" t="s">
        <v>235</v>
      </c>
      <c r="C53" s="3"/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5">
        <v>0</v>
      </c>
      <c r="J53" s="3">
        <v>0</v>
      </c>
      <c r="K53" s="3">
        <v>0</v>
      </c>
      <c r="L53" s="3">
        <v>0</v>
      </c>
      <c r="M53" s="5">
        <v>0</v>
      </c>
      <c r="N53" s="3">
        <v>0</v>
      </c>
      <c r="O53" s="5">
        <v>0</v>
      </c>
      <c r="P53" s="3">
        <v>0</v>
      </c>
      <c r="Q53" s="5">
        <v>0</v>
      </c>
      <c r="R53" s="3">
        <v>0</v>
      </c>
      <c r="S53" s="3">
        <v>0</v>
      </c>
      <c r="T53" s="3">
        <v>0</v>
      </c>
    </row>
    <row r="54" spans="1:20">
      <c r="A54" s="18"/>
      <c r="B54" s="18" t="s">
        <v>75</v>
      </c>
      <c r="C54" s="18"/>
      <c r="D54" s="18">
        <f>+D6</f>
        <v>41</v>
      </c>
      <c r="E54" s="18">
        <f t="shared" ref="E54:T54" si="11">+E6</f>
        <v>5763398</v>
      </c>
      <c r="F54" s="18">
        <f t="shared" si="11"/>
        <v>0</v>
      </c>
      <c r="G54" s="18">
        <f t="shared" si="11"/>
        <v>0</v>
      </c>
      <c r="H54" s="18">
        <f t="shared" si="11"/>
        <v>5763398</v>
      </c>
      <c r="I54" s="35">
        <f t="shared" si="11"/>
        <v>57.674352046432489</v>
      </c>
      <c r="J54" s="18">
        <f t="shared" si="11"/>
        <v>5763398</v>
      </c>
      <c r="K54" s="18">
        <f t="shared" si="11"/>
        <v>0</v>
      </c>
      <c r="L54" s="18">
        <f t="shared" si="11"/>
        <v>5763398</v>
      </c>
      <c r="M54" s="35">
        <f t="shared" si="11"/>
        <v>57.674352046432489</v>
      </c>
      <c r="N54" s="18">
        <f t="shared" si="11"/>
        <v>0</v>
      </c>
      <c r="O54" s="35">
        <f t="shared" si="11"/>
        <v>57.674352046432489</v>
      </c>
      <c r="P54" s="18">
        <f t="shared" si="11"/>
        <v>450000</v>
      </c>
      <c r="Q54" s="35">
        <f t="shared" si="11"/>
        <v>7.807893884822807</v>
      </c>
      <c r="R54" s="18">
        <f t="shared" si="11"/>
        <v>0</v>
      </c>
      <c r="S54" s="18">
        <f t="shared" si="11"/>
        <v>0</v>
      </c>
      <c r="T54" s="18">
        <f t="shared" si="11"/>
        <v>5763398</v>
      </c>
    </row>
    <row r="55" spans="1:20">
      <c r="A55" s="18">
        <v>2</v>
      </c>
      <c r="B55" s="18" t="s">
        <v>76</v>
      </c>
      <c r="C55" s="18"/>
      <c r="D55" s="18"/>
      <c r="E55" s="18"/>
      <c r="F55" s="18"/>
      <c r="G55" s="18"/>
      <c r="H55" s="18"/>
      <c r="I55" s="35"/>
      <c r="J55" s="18"/>
      <c r="K55" s="18"/>
      <c r="L55" s="18"/>
      <c r="M55" s="35"/>
      <c r="N55" s="18"/>
      <c r="O55" s="35"/>
      <c r="P55" s="18"/>
      <c r="Q55" s="35"/>
      <c r="R55" s="18"/>
      <c r="S55" s="18"/>
      <c r="T55" s="18"/>
    </row>
    <row r="56" spans="1:20" ht="45">
      <c r="A56" s="3" t="s">
        <v>145</v>
      </c>
      <c r="B56" s="3" t="s">
        <v>236</v>
      </c>
      <c r="C56" s="3"/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5">
        <v>0</v>
      </c>
      <c r="J56" s="3">
        <v>0</v>
      </c>
      <c r="K56" s="3">
        <v>0</v>
      </c>
      <c r="L56" s="3">
        <v>0</v>
      </c>
      <c r="M56" s="5">
        <v>0</v>
      </c>
      <c r="N56" s="3">
        <v>0</v>
      </c>
      <c r="O56" s="5">
        <v>0</v>
      </c>
      <c r="P56" s="3">
        <v>0</v>
      </c>
      <c r="Q56" s="5">
        <v>0</v>
      </c>
      <c r="R56" s="3">
        <v>0</v>
      </c>
      <c r="S56" s="3">
        <v>0</v>
      </c>
      <c r="T56" s="3">
        <v>0</v>
      </c>
    </row>
    <row r="57" spans="1:20" ht="30">
      <c r="A57" s="3" t="s">
        <v>224</v>
      </c>
      <c r="B57" s="3" t="s">
        <v>237</v>
      </c>
      <c r="C57" s="3"/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5">
        <v>0</v>
      </c>
      <c r="J57" s="3">
        <v>0</v>
      </c>
      <c r="K57" s="3">
        <v>0</v>
      </c>
      <c r="L57" s="3">
        <v>0</v>
      </c>
      <c r="M57" s="5">
        <v>0</v>
      </c>
      <c r="N57" s="3">
        <v>0</v>
      </c>
      <c r="O57" s="5">
        <v>0</v>
      </c>
      <c r="P57" s="3">
        <v>0</v>
      </c>
      <c r="Q57" s="5">
        <v>0</v>
      </c>
      <c r="R57" s="3">
        <v>0</v>
      </c>
      <c r="S57" s="3">
        <v>0</v>
      </c>
      <c r="T57" s="3">
        <v>0</v>
      </c>
    </row>
    <row r="58" spans="1:20">
      <c r="A58" s="3" t="s">
        <v>226</v>
      </c>
      <c r="B58" s="3" t="s">
        <v>86</v>
      </c>
      <c r="C58" s="3"/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5">
        <v>0</v>
      </c>
      <c r="J58" s="3">
        <v>0</v>
      </c>
      <c r="K58" s="3">
        <v>0</v>
      </c>
      <c r="L58" s="3">
        <v>0</v>
      </c>
      <c r="M58" s="5">
        <v>0</v>
      </c>
      <c r="N58" s="3">
        <v>0</v>
      </c>
      <c r="O58" s="5">
        <v>0</v>
      </c>
      <c r="P58" s="3">
        <v>0</v>
      </c>
      <c r="Q58" s="5">
        <v>0</v>
      </c>
      <c r="R58" s="3">
        <v>0</v>
      </c>
      <c r="S58" s="3">
        <v>0</v>
      </c>
      <c r="T58" s="3">
        <v>0</v>
      </c>
    </row>
    <row r="59" spans="1:20" ht="30">
      <c r="A59" s="3" t="s">
        <v>238</v>
      </c>
      <c r="B59" s="3" t="s">
        <v>239</v>
      </c>
      <c r="C59" s="3"/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5">
        <v>0</v>
      </c>
      <c r="J59" s="3">
        <v>0</v>
      </c>
      <c r="K59" s="3">
        <v>0</v>
      </c>
      <c r="L59" s="3">
        <v>0</v>
      </c>
      <c r="M59" s="5">
        <v>0</v>
      </c>
      <c r="N59" s="3">
        <v>0</v>
      </c>
      <c r="O59" s="5">
        <v>0</v>
      </c>
      <c r="P59" s="3">
        <v>0</v>
      </c>
      <c r="Q59" s="5">
        <v>0</v>
      </c>
      <c r="R59" s="3">
        <v>0</v>
      </c>
      <c r="S59" s="3">
        <v>0</v>
      </c>
      <c r="T59" s="3">
        <v>0</v>
      </c>
    </row>
    <row r="60" spans="1:20" ht="30">
      <c r="A60" s="3" t="s">
        <v>240</v>
      </c>
      <c r="B60" s="3" t="s">
        <v>241</v>
      </c>
      <c r="C60" s="3"/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5">
        <v>0</v>
      </c>
      <c r="J60" s="3">
        <v>0</v>
      </c>
      <c r="K60" s="3">
        <v>0</v>
      </c>
      <c r="L60" s="3">
        <v>0</v>
      </c>
      <c r="M60" s="5">
        <v>0</v>
      </c>
      <c r="N60" s="3">
        <v>0</v>
      </c>
      <c r="O60" s="5">
        <v>0</v>
      </c>
      <c r="P60" s="3">
        <v>0</v>
      </c>
      <c r="Q60" s="5">
        <v>0</v>
      </c>
      <c r="R60" s="3">
        <v>0</v>
      </c>
      <c r="S60" s="3">
        <v>0</v>
      </c>
      <c r="T60" s="3">
        <v>0</v>
      </c>
    </row>
    <row r="61" spans="1:20" ht="30">
      <c r="A61" s="3" t="s">
        <v>242</v>
      </c>
      <c r="B61" s="3" t="s">
        <v>243</v>
      </c>
      <c r="C61" s="3"/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5">
        <v>0</v>
      </c>
      <c r="J61" s="3">
        <v>0</v>
      </c>
      <c r="K61" s="3">
        <v>0</v>
      </c>
      <c r="L61" s="3">
        <v>0</v>
      </c>
      <c r="M61" s="5">
        <v>0</v>
      </c>
      <c r="N61" s="3">
        <v>0</v>
      </c>
      <c r="O61" s="5">
        <v>0</v>
      </c>
      <c r="P61" s="3">
        <v>0</v>
      </c>
      <c r="Q61" s="5">
        <v>0</v>
      </c>
      <c r="R61" s="3">
        <v>0</v>
      </c>
      <c r="S61" s="3">
        <v>0</v>
      </c>
      <c r="T61" s="3">
        <v>0</v>
      </c>
    </row>
    <row r="62" spans="1:20" ht="45">
      <c r="A62" s="3" t="s">
        <v>244</v>
      </c>
      <c r="B62" s="3" t="s">
        <v>245</v>
      </c>
      <c r="C62" s="3"/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5">
        <v>0</v>
      </c>
      <c r="J62" s="3">
        <v>0</v>
      </c>
      <c r="K62" s="3">
        <v>0</v>
      </c>
      <c r="L62" s="3">
        <v>0</v>
      </c>
      <c r="M62" s="5">
        <v>0</v>
      </c>
      <c r="N62" s="3">
        <v>0</v>
      </c>
      <c r="O62" s="5">
        <v>0</v>
      </c>
      <c r="P62" s="3">
        <v>0</v>
      </c>
      <c r="Q62" s="5">
        <v>0</v>
      </c>
      <c r="R62" s="3">
        <v>0</v>
      </c>
      <c r="S62" s="3">
        <v>0</v>
      </c>
      <c r="T62" s="3">
        <v>0</v>
      </c>
    </row>
    <row r="63" spans="1:20" ht="30">
      <c r="A63" s="3" t="s">
        <v>246</v>
      </c>
      <c r="B63" s="3" t="s">
        <v>247</v>
      </c>
      <c r="C63" s="3"/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5">
        <v>0</v>
      </c>
      <c r="J63" s="3">
        <v>0</v>
      </c>
      <c r="K63" s="3">
        <v>0</v>
      </c>
      <c r="L63" s="3">
        <v>0</v>
      </c>
      <c r="M63" s="5">
        <v>0</v>
      </c>
      <c r="N63" s="3">
        <v>0</v>
      </c>
      <c r="O63" s="5">
        <v>0</v>
      </c>
      <c r="P63" s="3">
        <v>0</v>
      </c>
      <c r="Q63" s="5">
        <v>0</v>
      </c>
      <c r="R63" s="3">
        <v>0</v>
      </c>
      <c r="S63" s="3">
        <v>0</v>
      </c>
      <c r="T63" s="3">
        <v>0</v>
      </c>
    </row>
    <row r="64" spans="1:20" ht="30">
      <c r="A64" s="3" t="s">
        <v>248</v>
      </c>
      <c r="B64" s="3" t="s">
        <v>249</v>
      </c>
      <c r="C64" s="3"/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5">
        <v>0</v>
      </c>
      <c r="J64" s="3">
        <v>0</v>
      </c>
      <c r="K64" s="3">
        <v>0</v>
      </c>
      <c r="L64" s="3">
        <v>0</v>
      </c>
      <c r="M64" s="5">
        <v>0</v>
      </c>
      <c r="N64" s="3">
        <v>0</v>
      </c>
      <c r="O64" s="5">
        <v>0</v>
      </c>
      <c r="P64" s="3">
        <v>0</v>
      </c>
      <c r="Q64" s="5">
        <v>0</v>
      </c>
      <c r="R64" s="3">
        <v>0</v>
      </c>
      <c r="S64" s="3">
        <v>0</v>
      </c>
      <c r="T64" s="3">
        <v>0</v>
      </c>
    </row>
    <row r="65" spans="1:20" ht="30">
      <c r="A65" s="3" t="s">
        <v>250</v>
      </c>
      <c r="B65" s="3" t="s">
        <v>251</v>
      </c>
      <c r="C65" s="3"/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5">
        <v>0</v>
      </c>
      <c r="J65" s="3">
        <v>0</v>
      </c>
      <c r="K65" s="3">
        <v>0</v>
      </c>
      <c r="L65" s="3">
        <v>0</v>
      </c>
      <c r="M65" s="5">
        <v>0</v>
      </c>
      <c r="N65" s="3">
        <v>0</v>
      </c>
      <c r="O65" s="5">
        <v>0</v>
      </c>
      <c r="P65" s="3">
        <v>0</v>
      </c>
      <c r="Q65" s="5">
        <v>0</v>
      </c>
      <c r="R65" s="3">
        <v>0</v>
      </c>
      <c r="S65" s="3">
        <v>0</v>
      </c>
      <c r="T65" s="3">
        <v>0</v>
      </c>
    </row>
    <row r="66" spans="1:20" ht="45">
      <c r="A66" s="3" t="s">
        <v>252</v>
      </c>
      <c r="B66" s="3" t="s">
        <v>253</v>
      </c>
      <c r="C66" s="3"/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5">
        <v>0</v>
      </c>
      <c r="J66" s="3">
        <v>0</v>
      </c>
      <c r="K66" s="3">
        <v>0</v>
      </c>
      <c r="L66" s="3">
        <v>0</v>
      </c>
      <c r="M66" s="5">
        <v>0</v>
      </c>
      <c r="N66" s="3">
        <v>0</v>
      </c>
      <c r="O66" s="5">
        <v>0</v>
      </c>
      <c r="P66" s="3">
        <v>0</v>
      </c>
      <c r="Q66" s="5">
        <v>0</v>
      </c>
      <c r="R66" s="3">
        <v>0</v>
      </c>
      <c r="S66" s="3">
        <v>0</v>
      </c>
      <c r="T66" s="3">
        <v>0</v>
      </c>
    </row>
    <row r="67" spans="1:20">
      <c r="A67" s="18"/>
      <c r="B67" s="18" t="s">
        <v>83</v>
      </c>
      <c r="C67" s="18"/>
      <c r="D67" s="18">
        <v>0</v>
      </c>
      <c r="E67" s="18">
        <v>0</v>
      </c>
      <c r="F67" s="18">
        <v>0</v>
      </c>
      <c r="G67" s="18">
        <v>0</v>
      </c>
      <c r="H67" s="18">
        <v>0</v>
      </c>
      <c r="I67" s="35">
        <v>0</v>
      </c>
      <c r="J67" s="18">
        <v>0</v>
      </c>
      <c r="K67" s="18">
        <v>0</v>
      </c>
      <c r="L67" s="18">
        <v>0</v>
      </c>
      <c r="M67" s="35">
        <v>0</v>
      </c>
      <c r="N67" s="18">
        <v>0</v>
      </c>
      <c r="O67" s="35">
        <v>0</v>
      </c>
      <c r="P67" s="18">
        <v>0</v>
      </c>
      <c r="Q67" s="35">
        <v>0</v>
      </c>
      <c r="R67" s="18">
        <v>0</v>
      </c>
      <c r="S67" s="18">
        <v>0</v>
      </c>
      <c r="T67" s="18">
        <v>0</v>
      </c>
    </row>
    <row r="68" spans="1:20" ht="39">
      <c r="A68" s="18"/>
      <c r="B68" s="18" t="s">
        <v>84</v>
      </c>
      <c r="C68" s="18"/>
      <c r="D68" s="18">
        <f>+D54</f>
        <v>41</v>
      </c>
      <c r="E68" s="18">
        <f>+E54</f>
        <v>5763398</v>
      </c>
      <c r="F68" s="18">
        <f t="shared" ref="F68:T68" si="12">+F54</f>
        <v>0</v>
      </c>
      <c r="G68" s="18">
        <f t="shared" si="12"/>
        <v>0</v>
      </c>
      <c r="H68" s="18">
        <f t="shared" si="12"/>
        <v>5763398</v>
      </c>
      <c r="I68" s="35">
        <f t="shared" si="12"/>
        <v>57.674352046432489</v>
      </c>
      <c r="J68" s="18">
        <f t="shared" si="12"/>
        <v>5763398</v>
      </c>
      <c r="K68" s="18">
        <f t="shared" si="12"/>
        <v>0</v>
      </c>
      <c r="L68" s="18">
        <f t="shared" si="12"/>
        <v>5763398</v>
      </c>
      <c r="M68" s="35">
        <f t="shared" si="12"/>
        <v>57.674352046432489</v>
      </c>
      <c r="N68" s="18">
        <f t="shared" si="12"/>
        <v>0</v>
      </c>
      <c r="O68" s="35">
        <f t="shared" si="12"/>
        <v>57.674352046432489</v>
      </c>
      <c r="P68" s="18">
        <f t="shared" si="12"/>
        <v>450000</v>
      </c>
      <c r="Q68" s="35">
        <f t="shared" si="12"/>
        <v>7.807893884822807</v>
      </c>
      <c r="R68" s="18">
        <f t="shared" si="12"/>
        <v>0</v>
      </c>
      <c r="S68" s="18">
        <f t="shared" si="12"/>
        <v>0</v>
      </c>
      <c r="T68" s="18">
        <f t="shared" si="12"/>
        <v>5763398</v>
      </c>
    </row>
    <row r="69" spans="1:20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1:20">
      <c r="B70" t="s">
        <v>59</v>
      </c>
    </row>
  </sheetData>
  <sortState ref="B7:T47">
    <sortCondition descending="1" ref="E7:E47"/>
  </sortState>
  <mergeCells count="22">
    <mergeCell ref="M3:M4"/>
    <mergeCell ref="N2:N4"/>
    <mergeCell ref="O2:O4"/>
    <mergeCell ref="P2:Q2"/>
    <mergeCell ref="P3:P4"/>
    <mergeCell ref="Q3:Q4"/>
    <mergeCell ref="A1:T1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R2:S2"/>
    <mergeCell ref="R3:R4"/>
    <mergeCell ref="S3:S4"/>
    <mergeCell ref="T2:T4"/>
    <mergeCell ref="J2:M2"/>
    <mergeCell ref="J3:L3"/>
  </mergeCells>
  <pageMargins left="1.3888888888888888E-2" right="1.3888888888888888E-2" top="0.96" bottom="2.7777777777777776E-2" header="2.7777777777777776E-2" footer="2.7777777777777776E-2"/>
  <pageSetup scale="74" fitToHeight="300" orientation="landscape" verticalDpi="0" r:id="rId1"/>
  <rowBreaks count="2" manualBreakCount="2">
    <brk id="22" max="19" man="1"/>
    <brk id="47" max="19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T44"/>
  <sheetViews>
    <sheetView view="pageBreakPreview" topLeftCell="A27" zoomScale="85" zoomScaleSheetLayoutView="85" workbookViewId="0">
      <selection activeCell="S43" sqref="S43"/>
    </sheetView>
  </sheetViews>
  <sheetFormatPr defaultRowHeight="15"/>
  <cols>
    <col min="1" max="1" width="6.7109375" customWidth="1"/>
    <col min="2" max="2" width="24.140625" customWidth="1"/>
    <col min="3" max="3" width="11.85546875" customWidth="1"/>
    <col min="4" max="4" width="7.5703125" customWidth="1"/>
    <col min="5" max="5" width="8" customWidth="1"/>
    <col min="6" max="6" width="7.140625" customWidth="1"/>
    <col min="7" max="7" width="10.5703125" customWidth="1"/>
    <col min="8" max="8" width="10.85546875" customWidth="1"/>
    <col min="9" max="9" width="9" customWidth="1"/>
    <col min="10" max="10" width="8.5703125" customWidth="1"/>
    <col min="11" max="11" width="5.140625" customWidth="1"/>
    <col min="12" max="13" width="8.85546875" customWidth="1"/>
    <col min="14" max="15" width="10.85546875" customWidth="1"/>
    <col min="16" max="16" width="5.85546875" customWidth="1"/>
    <col min="17" max="17" width="7.7109375" customWidth="1"/>
    <col min="18" max="18" width="5.5703125" customWidth="1"/>
    <col min="19" max="19" width="7" customWidth="1"/>
    <col min="20" max="20" width="9.85546875" customWidth="1"/>
    <col min="257" max="257" width="4.28515625" customWidth="1"/>
    <col min="258" max="258" width="23" customWidth="1"/>
    <col min="259" max="259" width="12.7109375" customWidth="1"/>
    <col min="260" max="260" width="7.5703125" customWidth="1"/>
    <col min="261" max="261" width="8" customWidth="1"/>
    <col min="262" max="262" width="7.140625" customWidth="1"/>
    <col min="263" max="263" width="10.5703125" customWidth="1"/>
    <col min="264" max="264" width="10.85546875" customWidth="1"/>
    <col min="265" max="265" width="9" customWidth="1"/>
    <col min="266" max="266" width="8.5703125" customWidth="1"/>
    <col min="267" max="267" width="5.140625" customWidth="1"/>
    <col min="268" max="269" width="8.85546875" customWidth="1"/>
    <col min="270" max="271" width="10.85546875" customWidth="1"/>
    <col min="272" max="272" width="5.85546875" customWidth="1"/>
    <col min="273" max="273" width="7.7109375" customWidth="1"/>
    <col min="274" max="274" width="5.5703125" customWidth="1"/>
    <col min="275" max="275" width="7" customWidth="1"/>
    <col min="276" max="276" width="9.85546875" customWidth="1"/>
    <col min="513" max="513" width="4.28515625" customWidth="1"/>
    <col min="514" max="514" width="23" customWidth="1"/>
    <col min="515" max="515" width="12.7109375" customWidth="1"/>
    <col min="516" max="516" width="7.5703125" customWidth="1"/>
    <col min="517" max="517" width="8" customWidth="1"/>
    <col min="518" max="518" width="7.140625" customWidth="1"/>
    <col min="519" max="519" width="10.5703125" customWidth="1"/>
    <col min="520" max="520" width="10.85546875" customWidth="1"/>
    <col min="521" max="521" width="9" customWidth="1"/>
    <col min="522" max="522" width="8.5703125" customWidth="1"/>
    <col min="523" max="523" width="5.140625" customWidth="1"/>
    <col min="524" max="525" width="8.85546875" customWidth="1"/>
    <col min="526" max="527" width="10.85546875" customWidth="1"/>
    <col min="528" max="528" width="5.85546875" customWidth="1"/>
    <col min="529" max="529" width="7.7109375" customWidth="1"/>
    <col min="530" max="530" width="5.5703125" customWidth="1"/>
    <col min="531" max="531" width="7" customWidth="1"/>
    <col min="532" max="532" width="9.85546875" customWidth="1"/>
    <col min="769" max="769" width="4.28515625" customWidth="1"/>
    <col min="770" max="770" width="23" customWidth="1"/>
    <col min="771" max="771" width="12.7109375" customWidth="1"/>
    <col min="772" max="772" width="7.5703125" customWidth="1"/>
    <col min="773" max="773" width="8" customWidth="1"/>
    <col min="774" max="774" width="7.140625" customWidth="1"/>
    <col min="775" max="775" width="10.5703125" customWidth="1"/>
    <col min="776" max="776" width="10.85546875" customWidth="1"/>
    <col min="777" max="777" width="9" customWidth="1"/>
    <col min="778" max="778" width="8.5703125" customWidth="1"/>
    <col min="779" max="779" width="5.140625" customWidth="1"/>
    <col min="780" max="781" width="8.85546875" customWidth="1"/>
    <col min="782" max="783" width="10.85546875" customWidth="1"/>
    <col min="784" max="784" width="5.85546875" customWidth="1"/>
    <col min="785" max="785" width="7.7109375" customWidth="1"/>
    <col min="786" max="786" width="5.5703125" customWidth="1"/>
    <col min="787" max="787" width="7" customWidth="1"/>
    <col min="788" max="788" width="9.85546875" customWidth="1"/>
    <col min="1025" max="1025" width="4.28515625" customWidth="1"/>
    <col min="1026" max="1026" width="23" customWidth="1"/>
    <col min="1027" max="1027" width="12.7109375" customWidth="1"/>
    <col min="1028" max="1028" width="7.5703125" customWidth="1"/>
    <col min="1029" max="1029" width="8" customWidth="1"/>
    <col min="1030" max="1030" width="7.140625" customWidth="1"/>
    <col min="1031" max="1031" width="10.5703125" customWidth="1"/>
    <col min="1032" max="1032" width="10.85546875" customWidth="1"/>
    <col min="1033" max="1033" width="9" customWidth="1"/>
    <col min="1034" max="1034" width="8.5703125" customWidth="1"/>
    <col min="1035" max="1035" width="5.140625" customWidth="1"/>
    <col min="1036" max="1037" width="8.85546875" customWidth="1"/>
    <col min="1038" max="1039" width="10.85546875" customWidth="1"/>
    <col min="1040" max="1040" width="5.85546875" customWidth="1"/>
    <col min="1041" max="1041" width="7.7109375" customWidth="1"/>
    <col min="1042" max="1042" width="5.5703125" customWidth="1"/>
    <col min="1043" max="1043" width="7" customWidth="1"/>
    <col min="1044" max="1044" width="9.85546875" customWidth="1"/>
    <col min="1281" max="1281" width="4.28515625" customWidth="1"/>
    <col min="1282" max="1282" width="23" customWidth="1"/>
    <col min="1283" max="1283" width="12.7109375" customWidth="1"/>
    <col min="1284" max="1284" width="7.5703125" customWidth="1"/>
    <col min="1285" max="1285" width="8" customWidth="1"/>
    <col min="1286" max="1286" width="7.140625" customWidth="1"/>
    <col min="1287" max="1287" width="10.5703125" customWidth="1"/>
    <col min="1288" max="1288" width="10.85546875" customWidth="1"/>
    <col min="1289" max="1289" width="9" customWidth="1"/>
    <col min="1290" max="1290" width="8.5703125" customWidth="1"/>
    <col min="1291" max="1291" width="5.140625" customWidth="1"/>
    <col min="1292" max="1293" width="8.85546875" customWidth="1"/>
    <col min="1294" max="1295" width="10.85546875" customWidth="1"/>
    <col min="1296" max="1296" width="5.85546875" customWidth="1"/>
    <col min="1297" max="1297" width="7.7109375" customWidth="1"/>
    <col min="1298" max="1298" width="5.5703125" customWidth="1"/>
    <col min="1299" max="1299" width="7" customWidth="1"/>
    <col min="1300" max="1300" width="9.85546875" customWidth="1"/>
    <col min="1537" max="1537" width="4.28515625" customWidth="1"/>
    <col min="1538" max="1538" width="23" customWidth="1"/>
    <col min="1539" max="1539" width="12.7109375" customWidth="1"/>
    <col min="1540" max="1540" width="7.5703125" customWidth="1"/>
    <col min="1541" max="1541" width="8" customWidth="1"/>
    <col min="1542" max="1542" width="7.140625" customWidth="1"/>
    <col min="1543" max="1543" width="10.5703125" customWidth="1"/>
    <col min="1544" max="1544" width="10.85546875" customWidth="1"/>
    <col min="1545" max="1545" width="9" customWidth="1"/>
    <col min="1546" max="1546" width="8.5703125" customWidth="1"/>
    <col min="1547" max="1547" width="5.140625" customWidth="1"/>
    <col min="1548" max="1549" width="8.85546875" customWidth="1"/>
    <col min="1550" max="1551" width="10.85546875" customWidth="1"/>
    <col min="1552" max="1552" width="5.85546875" customWidth="1"/>
    <col min="1553" max="1553" width="7.7109375" customWidth="1"/>
    <col min="1554" max="1554" width="5.5703125" customWidth="1"/>
    <col min="1555" max="1555" width="7" customWidth="1"/>
    <col min="1556" max="1556" width="9.85546875" customWidth="1"/>
    <col min="1793" max="1793" width="4.28515625" customWidth="1"/>
    <col min="1794" max="1794" width="23" customWidth="1"/>
    <col min="1795" max="1795" width="12.7109375" customWidth="1"/>
    <col min="1796" max="1796" width="7.5703125" customWidth="1"/>
    <col min="1797" max="1797" width="8" customWidth="1"/>
    <col min="1798" max="1798" width="7.140625" customWidth="1"/>
    <col min="1799" max="1799" width="10.5703125" customWidth="1"/>
    <col min="1800" max="1800" width="10.85546875" customWidth="1"/>
    <col min="1801" max="1801" width="9" customWidth="1"/>
    <col min="1802" max="1802" width="8.5703125" customWidth="1"/>
    <col min="1803" max="1803" width="5.140625" customWidth="1"/>
    <col min="1804" max="1805" width="8.85546875" customWidth="1"/>
    <col min="1806" max="1807" width="10.85546875" customWidth="1"/>
    <col min="1808" max="1808" width="5.85546875" customWidth="1"/>
    <col min="1809" max="1809" width="7.7109375" customWidth="1"/>
    <col min="1810" max="1810" width="5.5703125" customWidth="1"/>
    <col min="1811" max="1811" width="7" customWidth="1"/>
    <col min="1812" max="1812" width="9.85546875" customWidth="1"/>
    <col min="2049" max="2049" width="4.28515625" customWidth="1"/>
    <col min="2050" max="2050" width="23" customWidth="1"/>
    <col min="2051" max="2051" width="12.7109375" customWidth="1"/>
    <col min="2052" max="2052" width="7.5703125" customWidth="1"/>
    <col min="2053" max="2053" width="8" customWidth="1"/>
    <col min="2054" max="2054" width="7.140625" customWidth="1"/>
    <col min="2055" max="2055" width="10.5703125" customWidth="1"/>
    <col min="2056" max="2056" width="10.85546875" customWidth="1"/>
    <col min="2057" max="2057" width="9" customWidth="1"/>
    <col min="2058" max="2058" width="8.5703125" customWidth="1"/>
    <col min="2059" max="2059" width="5.140625" customWidth="1"/>
    <col min="2060" max="2061" width="8.85546875" customWidth="1"/>
    <col min="2062" max="2063" width="10.85546875" customWidth="1"/>
    <col min="2064" max="2064" width="5.85546875" customWidth="1"/>
    <col min="2065" max="2065" width="7.7109375" customWidth="1"/>
    <col min="2066" max="2066" width="5.5703125" customWidth="1"/>
    <col min="2067" max="2067" width="7" customWidth="1"/>
    <col min="2068" max="2068" width="9.85546875" customWidth="1"/>
    <col min="2305" max="2305" width="4.28515625" customWidth="1"/>
    <col min="2306" max="2306" width="23" customWidth="1"/>
    <col min="2307" max="2307" width="12.7109375" customWidth="1"/>
    <col min="2308" max="2308" width="7.5703125" customWidth="1"/>
    <col min="2309" max="2309" width="8" customWidth="1"/>
    <col min="2310" max="2310" width="7.140625" customWidth="1"/>
    <col min="2311" max="2311" width="10.5703125" customWidth="1"/>
    <col min="2312" max="2312" width="10.85546875" customWidth="1"/>
    <col min="2313" max="2313" width="9" customWidth="1"/>
    <col min="2314" max="2314" width="8.5703125" customWidth="1"/>
    <col min="2315" max="2315" width="5.140625" customWidth="1"/>
    <col min="2316" max="2317" width="8.85546875" customWidth="1"/>
    <col min="2318" max="2319" width="10.85546875" customWidth="1"/>
    <col min="2320" max="2320" width="5.85546875" customWidth="1"/>
    <col min="2321" max="2321" width="7.7109375" customWidth="1"/>
    <col min="2322" max="2322" width="5.5703125" customWidth="1"/>
    <col min="2323" max="2323" width="7" customWidth="1"/>
    <col min="2324" max="2324" width="9.85546875" customWidth="1"/>
    <col min="2561" max="2561" width="4.28515625" customWidth="1"/>
    <col min="2562" max="2562" width="23" customWidth="1"/>
    <col min="2563" max="2563" width="12.7109375" customWidth="1"/>
    <col min="2564" max="2564" width="7.5703125" customWidth="1"/>
    <col min="2565" max="2565" width="8" customWidth="1"/>
    <col min="2566" max="2566" width="7.140625" customWidth="1"/>
    <col min="2567" max="2567" width="10.5703125" customWidth="1"/>
    <col min="2568" max="2568" width="10.85546875" customWidth="1"/>
    <col min="2569" max="2569" width="9" customWidth="1"/>
    <col min="2570" max="2570" width="8.5703125" customWidth="1"/>
    <col min="2571" max="2571" width="5.140625" customWidth="1"/>
    <col min="2572" max="2573" width="8.85546875" customWidth="1"/>
    <col min="2574" max="2575" width="10.85546875" customWidth="1"/>
    <col min="2576" max="2576" width="5.85546875" customWidth="1"/>
    <col min="2577" max="2577" width="7.7109375" customWidth="1"/>
    <col min="2578" max="2578" width="5.5703125" customWidth="1"/>
    <col min="2579" max="2579" width="7" customWidth="1"/>
    <col min="2580" max="2580" width="9.85546875" customWidth="1"/>
    <col min="2817" max="2817" width="4.28515625" customWidth="1"/>
    <col min="2818" max="2818" width="23" customWidth="1"/>
    <col min="2819" max="2819" width="12.7109375" customWidth="1"/>
    <col min="2820" max="2820" width="7.5703125" customWidth="1"/>
    <col min="2821" max="2821" width="8" customWidth="1"/>
    <col min="2822" max="2822" width="7.140625" customWidth="1"/>
    <col min="2823" max="2823" width="10.5703125" customWidth="1"/>
    <col min="2824" max="2824" width="10.85546875" customWidth="1"/>
    <col min="2825" max="2825" width="9" customWidth="1"/>
    <col min="2826" max="2826" width="8.5703125" customWidth="1"/>
    <col min="2827" max="2827" width="5.140625" customWidth="1"/>
    <col min="2828" max="2829" width="8.85546875" customWidth="1"/>
    <col min="2830" max="2831" width="10.85546875" customWidth="1"/>
    <col min="2832" max="2832" width="5.85546875" customWidth="1"/>
    <col min="2833" max="2833" width="7.7109375" customWidth="1"/>
    <col min="2834" max="2834" width="5.5703125" customWidth="1"/>
    <col min="2835" max="2835" width="7" customWidth="1"/>
    <col min="2836" max="2836" width="9.85546875" customWidth="1"/>
    <col min="3073" max="3073" width="4.28515625" customWidth="1"/>
    <col min="3074" max="3074" width="23" customWidth="1"/>
    <col min="3075" max="3075" width="12.7109375" customWidth="1"/>
    <col min="3076" max="3076" width="7.5703125" customWidth="1"/>
    <col min="3077" max="3077" width="8" customWidth="1"/>
    <col min="3078" max="3078" width="7.140625" customWidth="1"/>
    <col min="3079" max="3079" width="10.5703125" customWidth="1"/>
    <col min="3080" max="3080" width="10.85546875" customWidth="1"/>
    <col min="3081" max="3081" width="9" customWidth="1"/>
    <col min="3082" max="3082" width="8.5703125" customWidth="1"/>
    <col min="3083" max="3083" width="5.140625" customWidth="1"/>
    <col min="3084" max="3085" width="8.85546875" customWidth="1"/>
    <col min="3086" max="3087" width="10.85546875" customWidth="1"/>
    <col min="3088" max="3088" width="5.85546875" customWidth="1"/>
    <col min="3089" max="3089" width="7.7109375" customWidth="1"/>
    <col min="3090" max="3090" width="5.5703125" customWidth="1"/>
    <col min="3091" max="3091" width="7" customWidth="1"/>
    <col min="3092" max="3092" width="9.85546875" customWidth="1"/>
    <col min="3329" max="3329" width="4.28515625" customWidth="1"/>
    <col min="3330" max="3330" width="23" customWidth="1"/>
    <col min="3331" max="3331" width="12.7109375" customWidth="1"/>
    <col min="3332" max="3332" width="7.5703125" customWidth="1"/>
    <col min="3333" max="3333" width="8" customWidth="1"/>
    <col min="3334" max="3334" width="7.140625" customWidth="1"/>
    <col min="3335" max="3335" width="10.5703125" customWidth="1"/>
    <col min="3336" max="3336" width="10.85546875" customWidth="1"/>
    <col min="3337" max="3337" width="9" customWidth="1"/>
    <col min="3338" max="3338" width="8.5703125" customWidth="1"/>
    <col min="3339" max="3339" width="5.140625" customWidth="1"/>
    <col min="3340" max="3341" width="8.85546875" customWidth="1"/>
    <col min="3342" max="3343" width="10.85546875" customWidth="1"/>
    <col min="3344" max="3344" width="5.85546875" customWidth="1"/>
    <col min="3345" max="3345" width="7.7109375" customWidth="1"/>
    <col min="3346" max="3346" width="5.5703125" customWidth="1"/>
    <col min="3347" max="3347" width="7" customWidth="1"/>
    <col min="3348" max="3348" width="9.85546875" customWidth="1"/>
    <col min="3585" max="3585" width="4.28515625" customWidth="1"/>
    <col min="3586" max="3586" width="23" customWidth="1"/>
    <col min="3587" max="3587" width="12.7109375" customWidth="1"/>
    <col min="3588" max="3588" width="7.5703125" customWidth="1"/>
    <col min="3589" max="3589" width="8" customWidth="1"/>
    <col min="3590" max="3590" width="7.140625" customWidth="1"/>
    <col min="3591" max="3591" width="10.5703125" customWidth="1"/>
    <col min="3592" max="3592" width="10.85546875" customWidth="1"/>
    <col min="3593" max="3593" width="9" customWidth="1"/>
    <col min="3594" max="3594" width="8.5703125" customWidth="1"/>
    <col min="3595" max="3595" width="5.140625" customWidth="1"/>
    <col min="3596" max="3597" width="8.85546875" customWidth="1"/>
    <col min="3598" max="3599" width="10.85546875" customWidth="1"/>
    <col min="3600" max="3600" width="5.85546875" customWidth="1"/>
    <col min="3601" max="3601" width="7.7109375" customWidth="1"/>
    <col min="3602" max="3602" width="5.5703125" customWidth="1"/>
    <col min="3603" max="3603" width="7" customWidth="1"/>
    <col min="3604" max="3604" width="9.85546875" customWidth="1"/>
    <col min="3841" max="3841" width="4.28515625" customWidth="1"/>
    <col min="3842" max="3842" width="23" customWidth="1"/>
    <col min="3843" max="3843" width="12.7109375" customWidth="1"/>
    <col min="3844" max="3844" width="7.5703125" customWidth="1"/>
    <col min="3845" max="3845" width="8" customWidth="1"/>
    <col min="3846" max="3846" width="7.140625" customWidth="1"/>
    <col min="3847" max="3847" width="10.5703125" customWidth="1"/>
    <col min="3848" max="3848" width="10.85546875" customWidth="1"/>
    <col min="3849" max="3849" width="9" customWidth="1"/>
    <col min="3850" max="3850" width="8.5703125" customWidth="1"/>
    <col min="3851" max="3851" width="5.140625" customWidth="1"/>
    <col min="3852" max="3853" width="8.85546875" customWidth="1"/>
    <col min="3854" max="3855" width="10.85546875" customWidth="1"/>
    <col min="3856" max="3856" width="5.85546875" customWidth="1"/>
    <col min="3857" max="3857" width="7.7109375" customWidth="1"/>
    <col min="3858" max="3858" width="5.5703125" customWidth="1"/>
    <col min="3859" max="3859" width="7" customWidth="1"/>
    <col min="3860" max="3860" width="9.85546875" customWidth="1"/>
    <col min="4097" max="4097" width="4.28515625" customWidth="1"/>
    <col min="4098" max="4098" width="23" customWidth="1"/>
    <col min="4099" max="4099" width="12.7109375" customWidth="1"/>
    <col min="4100" max="4100" width="7.5703125" customWidth="1"/>
    <col min="4101" max="4101" width="8" customWidth="1"/>
    <col min="4102" max="4102" width="7.140625" customWidth="1"/>
    <col min="4103" max="4103" width="10.5703125" customWidth="1"/>
    <col min="4104" max="4104" width="10.85546875" customWidth="1"/>
    <col min="4105" max="4105" width="9" customWidth="1"/>
    <col min="4106" max="4106" width="8.5703125" customWidth="1"/>
    <col min="4107" max="4107" width="5.140625" customWidth="1"/>
    <col min="4108" max="4109" width="8.85546875" customWidth="1"/>
    <col min="4110" max="4111" width="10.85546875" customWidth="1"/>
    <col min="4112" max="4112" width="5.85546875" customWidth="1"/>
    <col min="4113" max="4113" width="7.7109375" customWidth="1"/>
    <col min="4114" max="4114" width="5.5703125" customWidth="1"/>
    <col min="4115" max="4115" width="7" customWidth="1"/>
    <col min="4116" max="4116" width="9.85546875" customWidth="1"/>
    <col min="4353" max="4353" width="4.28515625" customWidth="1"/>
    <col min="4354" max="4354" width="23" customWidth="1"/>
    <col min="4355" max="4355" width="12.7109375" customWidth="1"/>
    <col min="4356" max="4356" width="7.5703125" customWidth="1"/>
    <col min="4357" max="4357" width="8" customWidth="1"/>
    <col min="4358" max="4358" width="7.140625" customWidth="1"/>
    <col min="4359" max="4359" width="10.5703125" customWidth="1"/>
    <col min="4360" max="4360" width="10.85546875" customWidth="1"/>
    <col min="4361" max="4361" width="9" customWidth="1"/>
    <col min="4362" max="4362" width="8.5703125" customWidth="1"/>
    <col min="4363" max="4363" width="5.140625" customWidth="1"/>
    <col min="4364" max="4365" width="8.85546875" customWidth="1"/>
    <col min="4366" max="4367" width="10.85546875" customWidth="1"/>
    <col min="4368" max="4368" width="5.85546875" customWidth="1"/>
    <col min="4369" max="4369" width="7.7109375" customWidth="1"/>
    <col min="4370" max="4370" width="5.5703125" customWidth="1"/>
    <col min="4371" max="4371" width="7" customWidth="1"/>
    <col min="4372" max="4372" width="9.85546875" customWidth="1"/>
    <col min="4609" max="4609" width="4.28515625" customWidth="1"/>
    <col min="4610" max="4610" width="23" customWidth="1"/>
    <col min="4611" max="4611" width="12.7109375" customWidth="1"/>
    <col min="4612" max="4612" width="7.5703125" customWidth="1"/>
    <col min="4613" max="4613" width="8" customWidth="1"/>
    <col min="4614" max="4614" width="7.140625" customWidth="1"/>
    <col min="4615" max="4615" width="10.5703125" customWidth="1"/>
    <col min="4616" max="4616" width="10.85546875" customWidth="1"/>
    <col min="4617" max="4617" width="9" customWidth="1"/>
    <col min="4618" max="4618" width="8.5703125" customWidth="1"/>
    <col min="4619" max="4619" width="5.140625" customWidth="1"/>
    <col min="4620" max="4621" width="8.85546875" customWidth="1"/>
    <col min="4622" max="4623" width="10.85546875" customWidth="1"/>
    <col min="4624" max="4624" width="5.85546875" customWidth="1"/>
    <col min="4625" max="4625" width="7.7109375" customWidth="1"/>
    <col min="4626" max="4626" width="5.5703125" customWidth="1"/>
    <col min="4627" max="4627" width="7" customWidth="1"/>
    <col min="4628" max="4628" width="9.85546875" customWidth="1"/>
    <col min="4865" max="4865" width="4.28515625" customWidth="1"/>
    <col min="4866" max="4866" width="23" customWidth="1"/>
    <col min="4867" max="4867" width="12.7109375" customWidth="1"/>
    <col min="4868" max="4868" width="7.5703125" customWidth="1"/>
    <col min="4869" max="4869" width="8" customWidth="1"/>
    <col min="4870" max="4870" width="7.140625" customWidth="1"/>
    <col min="4871" max="4871" width="10.5703125" customWidth="1"/>
    <col min="4872" max="4872" width="10.85546875" customWidth="1"/>
    <col min="4873" max="4873" width="9" customWidth="1"/>
    <col min="4874" max="4874" width="8.5703125" customWidth="1"/>
    <col min="4875" max="4875" width="5.140625" customWidth="1"/>
    <col min="4876" max="4877" width="8.85546875" customWidth="1"/>
    <col min="4878" max="4879" width="10.85546875" customWidth="1"/>
    <col min="4880" max="4880" width="5.85546875" customWidth="1"/>
    <col min="4881" max="4881" width="7.7109375" customWidth="1"/>
    <col min="4882" max="4882" width="5.5703125" customWidth="1"/>
    <col min="4883" max="4883" width="7" customWidth="1"/>
    <col min="4884" max="4884" width="9.85546875" customWidth="1"/>
    <col min="5121" max="5121" width="4.28515625" customWidth="1"/>
    <col min="5122" max="5122" width="23" customWidth="1"/>
    <col min="5123" max="5123" width="12.7109375" customWidth="1"/>
    <col min="5124" max="5124" width="7.5703125" customWidth="1"/>
    <col min="5125" max="5125" width="8" customWidth="1"/>
    <col min="5126" max="5126" width="7.140625" customWidth="1"/>
    <col min="5127" max="5127" width="10.5703125" customWidth="1"/>
    <col min="5128" max="5128" width="10.85546875" customWidth="1"/>
    <col min="5129" max="5129" width="9" customWidth="1"/>
    <col min="5130" max="5130" width="8.5703125" customWidth="1"/>
    <col min="5131" max="5131" width="5.140625" customWidth="1"/>
    <col min="5132" max="5133" width="8.85546875" customWidth="1"/>
    <col min="5134" max="5135" width="10.85546875" customWidth="1"/>
    <col min="5136" max="5136" width="5.85546875" customWidth="1"/>
    <col min="5137" max="5137" width="7.7109375" customWidth="1"/>
    <col min="5138" max="5138" width="5.5703125" customWidth="1"/>
    <col min="5139" max="5139" width="7" customWidth="1"/>
    <col min="5140" max="5140" width="9.85546875" customWidth="1"/>
    <col min="5377" max="5377" width="4.28515625" customWidth="1"/>
    <col min="5378" max="5378" width="23" customWidth="1"/>
    <col min="5379" max="5379" width="12.7109375" customWidth="1"/>
    <col min="5380" max="5380" width="7.5703125" customWidth="1"/>
    <col min="5381" max="5381" width="8" customWidth="1"/>
    <col min="5382" max="5382" width="7.140625" customWidth="1"/>
    <col min="5383" max="5383" width="10.5703125" customWidth="1"/>
    <col min="5384" max="5384" width="10.85546875" customWidth="1"/>
    <col min="5385" max="5385" width="9" customWidth="1"/>
    <col min="5386" max="5386" width="8.5703125" customWidth="1"/>
    <col min="5387" max="5387" width="5.140625" customWidth="1"/>
    <col min="5388" max="5389" width="8.85546875" customWidth="1"/>
    <col min="5390" max="5391" width="10.85546875" customWidth="1"/>
    <col min="5392" max="5392" width="5.85546875" customWidth="1"/>
    <col min="5393" max="5393" width="7.7109375" customWidth="1"/>
    <col min="5394" max="5394" width="5.5703125" customWidth="1"/>
    <col min="5395" max="5395" width="7" customWidth="1"/>
    <col min="5396" max="5396" width="9.85546875" customWidth="1"/>
    <col min="5633" max="5633" width="4.28515625" customWidth="1"/>
    <col min="5634" max="5634" width="23" customWidth="1"/>
    <col min="5635" max="5635" width="12.7109375" customWidth="1"/>
    <col min="5636" max="5636" width="7.5703125" customWidth="1"/>
    <col min="5637" max="5637" width="8" customWidth="1"/>
    <col min="5638" max="5638" width="7.140625" customWidth="1"/>
    <col min="5639" max="5639" width="10.5703125" customWidth="1"/>
    <col min="5640" max="5640" width="10.85546875" customWidth="1"/>
    <col min="5641" max="5641" width="9" customWidth="1"/>
    <col min="5642" max="5642" width="8.5703125" customWidth="1"/>
    <col min="5643" max="5643" width="5.140625" customWidth="1"/>
    <col min="5644" max="5645" width="8.85546875" customWidth="1"/>
    <col min="5646" max="5647" width="10.85546875" customWidth="1"/>
    <col min="5648" max="5648" width="5.85546875" customWidth="1"/>
    <col min="5649" max="5649" width="7.7109375" customWidth="1"/>
    <col min="5650" max="5650" width="5.5703125" customWidth="1"/>
    <col min="5651" max="5651" width="7" customWidth="1"/>
    <col min="5652" max="5652" width="9.85546875" customWidth="1"/>
    <col min="5889" max="5889" width="4.28515625" customWidth="1"/>
    <col min="5890" max="5890" width="23" customWidth="1"/>
    <col min="5891" max="5891" width="12.7109375" customWidth="1"/>
    <col min="5892" max="5892" width="7.5703125" customWidth="1"/>
    <col min="5893" max="5893" width="8" customWidth="1"/>
    <col min="5894" max="5894" width="7.140625" customWidth="1"/>
    <col min="5895" max="5895" width="10.5703125" customWidth="1"/>
    <col min="5896" max="5896" width="10.85546875" customWidth="1"/>
    <col min="5897" max="5897" width="9" customWidth="1"/>
    <col min="5898" max="5898" width="8.5703125" customWidth="1"/>
    <col min="5899" max="5899" width="5.140625" customWidth="1"/>
    <col min="5900" max="5901" width="8.85546875" customWidth="1"/>
    <col min="5902" max="5903" width="10.85546875" customWidth="1"/>
    <col min="5904" max="5904" width="5.85546875" customWidth="1"/>
    <col min="5905" max="5905" width="7.7109375" customWidth="1"/>
    <col min="5906" max="5906" width="5.5703125" customWidth="1"/>
    <col min="5907" max="5907" width="7" customWidth="1"/>
    <col min="5908" max="5908" width="9.85546875" customWidth="1"/>
    <col min="6145" max="6145" width="4.28515625" customWidth="1"/>
    <col min="6146" max="6146" width="23" customWidth="1"/>
    <col min="6147" max="6147" width="12.7109375" customWidth="1"/>
    <col min="6148" max="6148" width="7.5703125" customWidth="1"/>
    <col min="6149" max="6149" width="8" customWidth="1"/>
    <col min="6150" max="6150" width="7.140625" customWidth="1"/>
    <col min="6151" max="6151" width="10.5703125" customWidth="1"/>
    <col min="6152" max="6152" width="10.85546875" customWidth="1"/>
    <col min="6153" max="6153" width="9" customWidth="1"/>
    <col min="6154" max="6154" width="8.5703125" customWidth="1"/>
    <col min="6155" max="6155" width="5.140625" customWidth="1"/>
    <col min="6156" max="6157" width="8.85546875" customWidth="1"/>
    <col min="6158" max="6159" width="10.85546875" customWidth="1"/>
    <col min="6160" max="6160" width="5.85546875" customWidth="1"/>
    <col min="6161" max="6161" width="7.7109375" customWidth="1"/>
    <col min="6162" max="6162" width="5.5703125" customWidth="1"/>
    <col min="6163" max="6163" width="7" customWidth="1"/>
    <col min="6164" max="6164" width="9.85546875" customWidth="1"/>
    <col min="6401" max="6401" width="4.28515625" customWidth="1"/>
    <col min="6402" max="6402" width="23" customWidth="1"/>
    <col min="6403" max="6403" width="12.7109375" customWidth="1"/>
    <col min="6404" max="6404" width="7.5703125" customWidth="1"/>
    <col min="6405" max="6405" width="8" customWidth="1"/>
    <col min="6406" max="6406" width="7.140625" customWidth="1"/>
    <col min="6407" max="6407" width="10.5703125" customWidth="1"/>
    <col min="6408" max="6408" width="10.85546875" customWidth="1"/>
    <col min="6409" max="6409" width="9" customWidth="1"/>
    <col min="6410" max="6410" width="8.5703125" customWidth="1"/>
    <col min="6411" max="6411" width="5.140625" customWidth="1"/>
    <col min="6412" max="6413" width="8.85546875" customWidth="1"/>
    <col min="6414" max="6415" width="10.85546875" customWidth="1"/>
    <col min="6416" max="6416" width="5.85546875" customWidth="1"/>
    <col min="6417" max="6417" width="7.7109375" customWidth="1"/>
    <col min="6418" max="6418" width="5.5703125" customWidth="1"/>
    <col min="6419" max="6419" width="7" customWidth="1"/>
    <col min="6420" max="6420" width="9.85546875" customWidth="1"/>
    <col min="6657" max="6657" width="4.28515625" customWidth="1"/>
    <col min="6658" max="6658" width="23" customWidth="1"/>
    <col min="6659" max="6659" width="12.7109375" customWidth="1"/>
    <col min="6660" max="6660" width="7.5703125" customWidth="1"/>
    <col min="6661" max="6661" width="8" customWidth="1"/>
    <col min="6662" max="6662" width="7.140625" customWidth="1"/>
    <col min="6663" max="6663" width="10.5703125" customWidth="1"/>
    <col min="6664" max="6664" width="10.85546875" customWidth="1"/>
    <col min="6665" max="6665" width="9" customWidth="1"/>
    <col min="6666" max="6666" width="8.5703125" customWidth="1"/>
    <col min="6667" max="6667" width="5.140625" customWidth="1"/>
    <col min="6668" max="6669" width="8.85546875" customWidth="1"/>
    <col min="6670" max="6671" width="10.85546875" customWidth="1"/>
    <col min="6672" max="6672" width="5.85546875" customWidth="1"/>
    <col min="6673" max="6673" width="7.7109375" customWidth="1"/>
    <col min="6674" max="6674" width="5.5703125" customWidth="1"/>
    <col min="6675" max="6675" width="7" customWidth="1"/>
    <col min="6676" max="6676" width="9.85546875" customWidth="1"/>
    <col min="6913" max="6913" width="4.28515625" customWidth="1"/>
    <col min="6914" max="6914" width="23" customWidth="1"/>
    <col min="6915" max="6915" width="12.7109375" customWidth="1"/>
    <col min="6916" max="6916" width="7.5703125" customWidth="1"/>
    <col min="6917" max="6917" width="8" customWidth="1"/>
    <col min="6918" max="6918" width="7.140625" customWidth="1"/>
    <col min="6919" max="6919" width="10.5703125" customWidth="1"/>
    <col min="6920" max="6920" width="10.85546875" customWidth="1"/>
    <col min="6921" max="6921" width="9" customWidth="1"/>
    <col min="6922" max="6922" width="8.5703125" customWidth="1"/>
    <col min="6923" max="6923" width="5.140625" customWidth="1"/>
    <col min="6924" max="6925" width="8.85546875" customWidth="1"/>
    <col min="6926" max="6927" width="10.85546875" customWidth="1"/>
    <col min="6928" max="6928" width="5.85546875" customWidth="1"/>
    <col min="6929" max="6929" width="7.7109375" customWidth="1"/>
    <col min="6930" max="6930" width="5.5703125" customWidth="1"/>
    <col min="6931" max="6931" width="7" customWidth="1"/>
    <col min="6932" max="6932" width="9.85546875" customWidth="1"/>
    <col min="7169" max="7169" width="4.28515625" customWidth="1"/>
    <col min="7170" max="7170" width="23" customWidth="1"/>
    <col min="7171" max="7171" width="12.7109375" customWidth="1"/>
    <col min="7172" max="7172" width="7.5703125" customWidth="1"/>
    <col min="7173" max="7173" width="8" customWidth="1"/>
    <col min="7174" max="7174" width="7.140625" customWidth="1"/>
    <col min="7175" max="7175" width="10.5703125" customWidth="1"/>
    <col min="7176" max="7176" width="10.85546875" customWidth="1"/>
    <col min="7177" max="7177" width="9" customWidth="1"/>
    <col min="7178" max="7178" width="8.5703125" customWidth="1"/>
    <col min="7179" max="7179" width="5.140625" customWidth="1"/>
    <col min="7180" max="7181" width="8.85546875" customWidth="1"/>
    <col min="7182" max="7183" width="10.85546875" customWidth="1"/>
    <col min="7184" max="7184" width="5.85546875" customWidth="1"/>
    <col min="7185" max="7185" width="7.7109375" customWidth="1"/>
    <col min="7186" max="7186" width="5.5703125" customWidth="1"/>
    <col min="7187" max="7187" width="7" customWidth="1"/>
    <col min="7188" max="7188" width="9.85546875" customWidth="1"/>
    <col min="7425" max="7425" width="4.28515625" customWidth="1"/>
    <col min="7426" max="7426" width="23" customWidth="1"/>
    <col min="7427" max="7427" width="12.7109375" customWidth="1"/>
    <col min="7428" max="7428" width="7.5703125" customWidth="1"/>
    <col min="7429" max="7429" width="8" customWidth="1"/>
    <col min="7430" max="7430" width="7.140625" customWidth="1"/>
    <col min="7431" max="7431" width="10.5703125" customWidth="1"/>
    <col min="7432" max="7432" width="10.85546875" customWidth="1"/>
    <col min="7433" max="7433" width="9" customWidth="1"/>
    <col min="7434" max="7434" width="8.5703125" customWidth="1"/>
    <col min="7435" max="7435" width="5.140625" customWidth="1"/>
    <col min="7436" max="7437" width="8.85546875" customWidth="1"/>
    <col min="7438" max="7439" width="10.85546875" customWidth="1"/>
    <col min="7440" max="7440" width="5.85546875" customWidth="1"/>
    <col min="7441" max="7441" width="7.7109375" customWidth="1"/>
    <col min="7442" max="7442" width="5.5703125" customWidth="1"/>
    <col min="7443" max="7443" width="7" customWidth="1"/>
    <col min="7444" max="7444" width="9.85546875" customWidth="1"/>
    <col min="7681" max="7681" width="4.28515625" customWidth="1"/>
    <col min="7682" max="7682" width="23" customWidth="1"/>
    <col min="7683" max="7683" width="12.7109375" customWidth="1"/>
    <col min="7684" max="7684" width="7.5703125" customWidth="1"/>
    <col min="7685" max="7685" width="8" customWidth="1"/>
    <col min="7686" max="7686" width="7.140625" customWidth="1"/>
    <col min="7687" max="7687" width="10.5703125" customWidth="1"/>
    <col min="7688" max="7688" width="10.85546875" customWidth="1"/>
    <col min="7689" max="7689" width="9" customWidth="1"/>
    <col min="7690" max="7690" width="8.5703125" customWidth="1"/>
    <col min="7691" max="7691" width="5.140625" customWidth="1"/>
    <col min="7692" max="7693" width="8.85546875" customWidth="1"/>
    <col min="7694" max="7695" width="10.85546875" customWidth="1"/>
    <col min="7696" max="7696" width="5.85546875" customWidth="1"/>
    <col min="7697" max="7697" width="7.7109375" customWidth="1"/>
    <col min="7698" max="7698" width="5.5703125" customWidth="1"/>
    <col min="7699" max="7699" width="7" customWidth="1"/>
    <col min="7700" max="7700" width="9.85546875" customWidth="1"/>
    <col min="7937" max="7937" width="4.28515625" customWidth="1"/>
    <col min="7938" max="7938" width="23" customWidth="1"/>
    <col min="7939" max="7939" width="12.7109375" customWidth="1"/>
    <col min="7940" max="7940" width="7.5703125" customWidth="1"/>
    <col min="7941" max="7941" width="8" customWidth="1"/>
    <col min="7942" max="7942" width="7.140625" customWidth="1"/>
    <col min="7943" max="7943" width="10.5703125" customWidth="1"/>
    <col min="7944" max="7944" width="10.85546875" customWidth="1"/>
    <col min="7945" max="7945" width="9" customWidth="1"/>
    <col min="7946" max="7946" width="8.5703125" customWidth="1"/>
    <col min="7947" max="7947" width="5.140625" customWidth="1"/>
    <col min="7948" max="7949" width="8.85546875" customWidth="1"/>
    <col min="7950" max="7951" width="10.85546875" customWidth="1"/>
    <col min="7952" max="7952" width="5.85546875" customWidth="1"/>
    <col min="7953" max="7953" width="7.7109375" customWidth="1"/>
    <col min="7954" max="7954" width="5.5703125" customWidth="1"/>
    <col min="7955" max="7955" width="7" customWidth="1"/>
    <col min="7956" max="7956" width="9.85546875" customWidth="1"/>
    <col min="8193" max="8193" width="4.28515625" customWidth="1"/>
    <col min="8194" max="8194" width="23" customWidth="1"/>
    <col min="8195" max="8195" width="12.7109375" customWidth="1"/>
    <col min="8196" max="8196" width="7.5703125" customWidth="1"/>
    <col min="8197" max="8197" width="8" customWidth="1"/>
    <col min="8198" max="8198" width="7.140625" customWidth="1"/>
    <col min="8199" max="8199" width="10.5703125" customWidth="1"/>
    <col min="8200" max="8200" width="10.85546875" customWidth="1"/>
    <col min="8201" max="8201" width="9" customWidth="1"/>
    <col min="8202" max="8202" width="8.5703125" customWidth="1"/>
    <col min="8203" max="8203" width="5.140625" customWidth="1"/>
    <col min="8204" max="8205" width="8.85546875" customWidth="1"/>
    <col min="8206" max="8207" width="10.85546875" customWidth="1"/>
    <col min="8208" max="8208" width="5.85546875" customWidth="1"/>
    <col min="8209" max="8209" width="7.7109375" customWidth="1"/>
    <col min="8210" max="8210" width="5.5703125" customWidth="1"/>
    <col min="8211" max="8211" width="7" customWidth="1"/>
    <col min="8212" max="8212" width="9.85546875" customWidth="1"/>
    <col min="8449" max="8449" width="4.28515625" customWidth="1"/>
    <col min="8450" max="8450" width="23" customWidth="1"/>
    <col min="8451" max="8451" width="12.7109375" customWidth="1"/>
    <col min="8452" max="8452" width="7.5703125" customWidth="1"/>
    <col min="8453" max="8453" width="8" customWidth="1"/>
    <col min="8454" max="8454" width="7.140625" customWidth="1"/>
    <col min="8455" max="8455" width="10.5703125" customWidth="1"/>
    <col min="8456" max="8456" width="10.85546875" customWidth="1"/>
    <col min="8457" max="8457" width="9" customWidth="1"/>
    <col min="8458" max="8458" width="8.5703125" customWidth="1"/>
    <col min="8459" max="8459" width="5.140625" customWidth="1"/>
    <col min="8460" max="8461" width="8.85546875" customWidth="1"/>
    <col min="8462" max="8463" width="10.85546875" customWidth="1"/>
    <col min="8464" max="8464" width="5.85546875" customWidth="1"/>
    <col min="8465" max="8465" width="7.7109375" customWidth="1"/>
    <col min="8466" max="8466" width="5.5703125" customWidth="1"/>
    <col min="8467" max="8467" width="7" customWidth="1"/>
    <col min="8468" max="8468" width="9.85546875" customWidth="1"/>
    <col min="8705" max="8705" width="4.28515625" customWidth="1"/>
    <col min="8706" max="8706" width="23" customWidth="1"/>
    <col min="8707" max="8707" width="12.7109375" customWidth="1"/>
    <col min="8708" max="8708" width="7.5703125" customWidth="1"/>
    <col min="8709" max="8709" width="8" customWidth="1"/>
    <col min="8710" max="8710" width="7.140625" customWidth="1"/>
    <col min="8711" max="8711" width="10.5703125" customWidth="1"/>
    <col min="8712" max="8712" width="10.85546875" customWidth="1"/>
    <col min="8713" max="8713" width="9" customWidth="1"/>
    <col min="8714" max="8714" width="8.5703125" customWidth="1"/>
    <col min="8715" max="8715" width="5.140625" customWidth="1"/>
    <col min="8716" max="8717" width="8.85546875" customWidth="1"/>
    <col min="8718" max="8719" width="10.85546875" customWidth="1"/>
    <col min="8720" max="8720" width="5.85546875" customWidth="1"/>
    <col min="8721" max="8721" width="7.7109375" customWidth="1"/>
    <col min="8722" max="8722" width="5.5703125" customWidth="1"/>
    <col min="8723" max="8723" width="7" customWidth="1"/>
    <col min="8724" max="8724" width="9.85546875" customWidth="1"/>
    <col min="8961" max="8961" width="4.28515625" customWidth="1"/>
    <col min="8962" max="8962" width="23" customWidth="1"/>
    <col min="8963" max="8963" width="12.7109375" customWidth="1"/>
    <col min="8964" max="8964" width="7.5703125" customWidth="1"/>
    <col min="8965" max="8965" width="8" customWidth="1"/>
    <col min="8966" max="8966" width="7.140625" customWidth="1"/>
    <col min="8967" max="8967" width="10.5703125" customWidth="1"/>
    <col min="8968" max="8968" width="10.85546875" customWidth="1"/>
    <col min="8969" max="8969" width="9" customWidth="1"/>
    <col min="8970" max="8970" width="8.5703125" customWidth="1"/>
    <col min="8971" max="8971" width="5.140625" customWidth="1"/>
    <col min="8972" max="8973" width="8.85546875" customWidth="1"/>
    <col min="8974" max="8975" width="10.85546875" customWidth="1"/>
    <col min="8976" max="8976" width="5.85546875" customWidth="1"/>
    <col min="8977" max="8977" width="7.7109375" customWidth="1"/>
    <col min="8978" max="8978" width="5.5703125" customWidth="1"/>
    <col min="8979" max="8979" width="7" customWidth="1"/>
    <col min="8980" max="8980" width="9.85546875" customWidth="1"/>
    <col min="9217" max="9217" width="4.28515625" customWidth="1"/>
    <col min="9218" max="9218" width="23" customWidth="1"/>
    <col min="9219" max="9219" width="12.7109375" customWidth="1"/>
    <col min="9220" max="9220" width="7.5703125" customWidth="1"/>
    <col min="9221" max="9221" width="8" customWidth="1"/>
    <col min="9222" max="9222" width="7.140625" customWidth="1"/>
    <col min="9223" max="9223" width="10.5703125" customWidth="1"/>
    <col min="9224" max="9224" width="10.85546875" customWidth="1"/>
    <col min="9225" max="9225" width="9" customWidth="1"/>
    <col min="9226" max="9226" width="8.5703125" customWidth="1"/>
    <col min="9227" max="9227" width="5.140625" customWidth="1"/>
    <col min="9228" max="9229" width="8.85546875" customWidth="1"/>
    <col min="9230" max="9231" width="10.85546875" customWidth="1"/>
    <col min="9232" max="9232" width="5.85546875" customWidth="1"/>
    <col min="9233" max="9233" width="7.7109375" customWidth="1"/>
    <col min="9234" max="9234" width="5.5703125" customWidth="1"/>
    <col min="9235" max="9235" width="7" customWidth="1"/>
    <col min="9236" max="9236" width="9.85546875" customWidth="1"/>
    <col min="9473" max="9473" width="4.28515625" customWidth="1"/>
    <col min="9474" max="9474" width="23" customWidth="1"/>
    <col min="9475" max="9475" width="12.7109375" customWidth="1"/>
    <col min="9476" max="9476" width="7.5703125" customWidth="1"/>
    <col min="9477" max="9477" width="8" customWidth="1"/>
    <col min="9478" max="9478" width="7.140625" customWidth="1"/>
    <col min="9479" max="9479" width="10.5703125" customWidth="1"/>
    <col min="9480" max="9480" width="10.85546875" customWidth="1"/>
    <col min="9481" max="9481" width="9" customWidth="1"/>
    <col min="9482" max="9482" width="8.5703125" customWidth="1"/>
    <col min="9483" max="9483" width="5.140625" customWidth="1"/>
    <col min="9484" max="9485" width="8.85546875" customWidth="1"/>
    <col min="9486" max="9487" width="10.85546875" customWidth="1"/>
    <col min="9488" max="9488" width="5.85546875" customWidth="1"/>
    <col min="9489" max="9489" width="7.7109375" customWidth="1"/>
    <col min="9490" max="9490" width="5.5703125" customWidth="1"/>
    <col min="9491" max="9491" width="7" customWidth="1"/>
    <col min="9492" max="9492" width="9.85546875" customWidth="1"/>
    <col min="9729" max="9729" width="4.28515625" customWidth="1"/>
    <col min="9730" max="9730" width="23" customWidth="1"/>
    <col min="9731" max="9731" width="12.7109375" customWidth="1"/>
    <col min="9732" max="9732" width="7.5703125" customWidth="1"/>
    <col min="9733" max="9733" width="8" customWidth="1"/>
    <col min="9734" max="9734" width="7.140625" customWidth="1"/>
    <col min="9735" max="9735" width="10.5703125" customWidth="1"/>
    <col min="9736" max="9736" width="10.85546875" customWidth="1"/>
    <col min="9737" max="9737" width="9" customWidth="1"/>
    <col min="9738" max="9738" width="8.5703125" customWidth="1"/>
    <col min="9739" max="9739" width="5.140625" customWidth="1"/>
    <col min="9740" max="9741" width="8.85546875" customWidth="1"/>
    <col min="9742" max="9743" width="10.85546875" customWidth="1"/>
    <col min="9744" max="9744" width="5.85546875" customWidth="1"/>
    <col min="9745" max="9745" width="7.7109375" customWidth="1"/>
    <col min="9746" max="9746" width="5.5703125" customWidth="1"/>
    <col min="9747" max="9747" width="7" customWidth="1"/>
    <col min="9748" max="9748" width="9.85546875" customWidth="1"/>
    <col min="9985" max="9985" width="4.28515625" customWidth="1"/>
    <col min="9986" max="9986" width="23" customWidth="1"/>
    <col min="9987" max="9987" width="12.7109375" customWidth="1"/>
    <col min="9988" max="9988" width="7.5703125" customWidth="1"/>
    <col min="9989" max="9989" width="8" customWidth="1"/>
    <col min="9990" max="9990" width="7.140625" customWidth="1"/>
    <col min="9991" max="9991" width="10.5703125" customWidth="1"/>
    <col min="9992" max="9992" width="10.85546875" customWidth="1"/>
    <col min="9993" max="9993" width="9" customWidth="1"/>
    <col min="9994" max="9994" width="8.5703125" customWidth="1"/>
    <col min="9995" max="9995" width="5.140625" customWidth="1"/>
    <col min="9996" max="9997" width="8.85546875" customWidth="1"/>
    <col min="9998" max="9999" width="10.85546875" customWidth="1"/>
    <col min="10000" max="10000" width="5.85546875" customWidth="1"/>
    <col min="10001" max="10001" width="7.7109375" customWidth="1"/>
    <col min="10002" max="10002" width="5.5703125" customWidth="1"/>
    <col min="10003" max="10003" width="7" customWidth="1"/>
    <col min="10004" max="10004" width="9.85546875" customWidth="1"/>
    <col min="10241" max="10241" width="4.28515625" customWidth="1"/>
    <col min="10242" max="10242" width="23" customWidth="1"/>
    <col min="10243" max="10243" width="12.7109375" customWidth="1"/>
    <col min="10244" max="10244" width="7.5703125" customWidth="1"/>
    <col min="10245" max="10245" width="8" customWidth="1"/>
    <col min="10246" max="10246" width="7.140625" customWidth="1"/>
    <col min="10247" max="10247" width="10.5703125" customWidth="1"/>
    <col min="10248" max="10248" width="10.85546875" customWidth="1"/>
    <col min="10249" max="10249" width="9" customWidth="1"/>
    <col min="10250" max="10250" width="8.5703125" customWidth="1"/>
    <col min="10251" max="10251" width="5.140625" customWidth="1"/>
    <col min="10252" max="10253" width="8.85546875" customWidth="1"/>
    <col min="10254" max="10255" width="10.85546875" customWidth="1"/>
    <col min="10256" max="10256" width="5.85546875" customWidth="1"/>
    <col min="10257" max="10257" width="7.7109375" customWidth="1"/>
    <col min="10258" max="10258" width="5.5703125" customWidth="1"/>
    <col min="10259" max="10259" width="7" customWidth="1"/>
    <col min="10260" max="10260" width="9.85546875" customWidth="1"/>
    <col min="10497" max="10497" width="4.28515625" customWidth="1"/>
    <col min="10498" max="10498" width="23" customWidth="1"/>
    <col min="10499" max="10499" width="12.7109375" customWidth="1"/>
    <col min="10500" max="10500" width="7.5703125" customWidth="1"/>
    <col min="10501" max="10501" width="8" customWidth="1"/>
    <col min="10502" max="10502" width="7.140625" customWidth="1"/>
    <col min="10503" max="10503" width="10.5703125" customWidth="1"/>
    <col min="10504" max="10504" width="10.85546875" customWidth="1"/>
    <col min="10505" max="10505" width="9" customWidth="1"/>
    <col min="10506" max="10506" width="8.5703125" customWidth="1"/>
    <col min="10507" max="10507" width="5.140625" customWidth="1"/>
    <col min="10508" max="10509" width="8.85546875" customWidth="1"/>
    <col min="10510" max="10511" width="10.85546875" customWidth="1"/>
    <col min="10512" max="10512" width="5.85546875" customWidth="1"/>
    <col min="10513" max="10513" width="7.7109375" customWidth="1"/>
    <col min="10514" max="10514" width="5.5703125" customWidth="1"/>
    <col min="10515" max="10515" width="7" customWidth="1"/>
    <col min="10516" max="10516" width="9.85546875" customWidth="1"/>
    <col min="10753" max="10753" width="4.28515625" customWidth="1"/>
    <col min="10754" max="10754" width="23" customWidth="1"/>
    <col min="10755" max="10755" width="12.7109375" customWidth="1"/>
    <col min="10756" max="10756" width="7.5703125" customWidth="1"/>
    <col min="10757" max="10757" width="8" customWidth="1"/>
    <col min="10758" max="10758" width="7.140625" customWidth="1"/>
    <col min="10759" max="10759" width="10.5703125" customWidth="1"/>
    <col min="10760" max="10760" width="10.85546875" customWidth="1"/>
    <col min="10761" max="10761" width="9" customWidth="1"/>
    <col min="10762" max="10762" width="8.5703125" customWidth="1"/>
    <col min="10763" max="10763" width="5.140625" customWidth="1"/>
    <col min="10764" max="10765" width="8.85546875" customWidth="1"/>
    <col min="10766" max="10767" width="10.85546875" customWidth="1"/>
    <col min="10768" max="10768" width="5.85546875" customWidth="1"/>
    <col min="10769" max="10769" width="7.7109375" customWidth="1"/>
    <col min="10770" max="10770" width="5.5703125" customWidth="1"/>
    <col min="10771" max="10771" width="7" customWidth="1"/>
    <col min="10772" max="10772" width="9.85546875" customWidth="1"/>
    <col min="11009" max="11009" width="4.28515625" customWidth="1"/>
    <col min="11010" max="11010" width="23" customWidth="1"/>
    <col min="11011" max="11011" width="12.7109375" customWidth="1"/>
    <col min="11012" max="11012" width="7.5703125" customWidth="1"/>
    <col min="11013" max="11013" width="8" customWidth="1"/>
    <col min="11014" max="11014" width="7.140625" customWidth="1"/>
    <col min="11015" max="11015" width="10.5703125" customWidth="1"/>
    <col min="11016" max="11016" width="10.85546875" customWidth="1"/>
    <col min="11017" max="11017" width="9" customWidth="1"/>
    <col min="11018" max="11018" width="8.5703125" customWidth="1"/>
    <col min="11019" max="11019" width="5.140625" customWidth="1"/>
    <col min="11020" max="11021" width="8.85546875" customWidth="1"/>
    <col min="11022" max="11023" width="10.85546875" customWidth="1"/>
    <col min="11024" max="11024" width="5.85546875" customWidth="1"/>
    <col min="11025" max="11025" width="7.7109375" customWidth="1"/>
    <col min="11026" max="11026" width="5.5703125" customWidth="1"/>
    <col min="11027" max="11027" width="7" customWidth="1"/>
    <col min="11028" max="11028" width="9.85546875" customWidth="1"/>
    <col min="11265" max="11265" width="4.28515625" customWidth="1"/>
    <col min="11266" max="11266" width="23" customWidth="1"/>
    <col min="11267" max="11267" width="12.7109375" customWidth="1"/>
    <col min="11268" max="11268" width="7.5703125" customWidth="1"/>
    <col min="11269" max="11269" width="8" customWidth="1"/>
    <col min="11270" max="11270" width="7.140625" customWidth="1"/>
    <col min="11271" max="11271" width="10.5703125" customWidth="1"/>
    <col min="11272" max="11272" width="10.85546875" customWidth="1"/>
    <col min="11273" max="11273" width="9" customWidth="1"/>
    <col min="11274" max="11274" width="8.5703125" customWidth="1"/>
    <col min="11275" max="11275" width="5.140625" customWidth="1"/>
    <col min="11276" max="11277" width="8.85546875" customWidth="1"/>
    <col min="11278" max="11279" width="10.85546875" customWidth="1"/>
    <col min="11280" max="11280" width="5.85546875" customWidth="1"/>
    <col min="11281" max="11281" width="7.7109375" customWidth="1"/>
    <col min="11282" max="11282" width="5.5703125" customWidth="1"/>
    <col min="11283" max="11283" width="7" customWidth="1"/>
    <col min="11284" max="11284" width="9.85546875" customWidth="1"/>
    <col min="11521" max="11521" width="4.28515625" customWidth="1"/>
    <col min="11522" max="11522" width="23" customWidth="1"/>
    <col min="11523" max="11523" width="12.7109375" customWidth="1"/>
    <col min="11524" max="11524" width="7.5703125" customWidth="1"/>
    <col min="11525" max="11525" width="8" customWidth="1"/>
    <col min="11526" max="11526" width="7.140625" customWidth="1"/>
    <col min="11527" max="11527" width="10.5703125" customWidth="1"/>
    <col min="11528" max="11528" width="10.85546875" customWidth="1"/>
    <col min="11529" max="11529" width="9" customWidth="1"/>
    <col min="11530" max="11530" width="8.5703125" customWidth="1"/>
    <col min="11531" max="11531" width="5.140625" customWidth="1"/>
    <col min="11532" max="11533" width="8.85546875" customWidth="1"/>
    <col min="11534" max="11535" width="10.85546875" customWidth="1"/>
    <col min="11536" max="11536" width="5.85546875" customWidth="1"/>
    <col min="11537" max="11537" width="7.7109375" customWidth="1"/>
    <col min="11538" max="11538" width="5.5703125" customWidth="1"/>
    <col min="11539" max="11539" width="7" customWidth="1"/>
    <col min="11540" max="11540" width="9.85546875" customWidth="1"/>
    <col min="11777" max="11777" width="4.28515625" customWidth="1"/>
    <col min="11778" max="11778" width="23" customWidth="1"/>
    <col min="11779" max="11779" width="12.7109375" customWidth="1"/>
    <col min="11780" max="11780" width="7.5703125" customWidth="1"/>
    <col min="11781" max="11781" width="8" customWidth="1"/>
    <col min="11782" max="11782" width="7.140625" customWidth="1"/>
    <col min="11783" max="11783" width="10.5703125" customWidth="1"/>
    <col min="11784" max="11784" width="10.85546875" customWidth="1"/>
    <col min="11785" max="11785" width="9" customWidth="1"/>
    <col min="11786" max="11786" width="8.5703125" customWidth="1"/>
    <col min="11787" max="11787" width="5.140625" customWidth="1"/>
    <col min="11788" max="11789" width="8.85546875" customWidth="1"/>
    <col min="11790" max="11791" width="10.85546875" customWidth="1"/>
    <col min="11792" max="11792" width="5.85546875" customWidth="1"/>
    <col min="11793" max="11793" width="7.7109375" customWidth="1"/>
    <col min="11794" max="11794" width="5.5703125" customWidth="1"/>
    <col min="11795" max="11795" width="7" customWidth="1"/>
    <col min="11796" max="11796" width="9.85546875" customWidth="1"/>
    <col min="12033" max="12033" width="4.28515625" customWidth="1"/>
    <col min="12034" max="12034" width="23" customWidth="1"/>
    <col min="12035" max="12035" width="12.7109375" customWidth="1"/>
    <col min="12036" max="12036" width="7.5703125" customWidth="1"/>
    <col min="12037" max="12037" width="8" customWidth="1"/>
    <col min="12038" max="12038" width="7.140625" customWidth="1"/>
    <col min="12039" max="12039" width="10.5703125" customWidth="1"/>
    <col min="12040" max="12040" width="10.85546875" customWidth="1"/>
    <col min="12041" max="12041" width="9" customWidth="1"/>
    <col min="12042" max="12042" width="8.5703125" customWidth="1"/>
    <col min="12043" max="12043" width="5.140625" customWidth="1"/>
    <col min="12044" max="12045" width="8.85546875" customWidth="1"/>
    <col min="12046" max="12047" width="10.85546875" customWidth="1"/>
    <col min="12048" max="12048" width="5.85546875" customWidth="1"/>
    <col min="12049" max="12049" width="7.7109375" customWidth="1"/>
    <col min="12050" max="12050" width="5.5703125" customWidth="1"/>
    <col min="12051" max="12051" width="7" customWidth="1"/>
    <col min="12052" max="12052" width="9.85546875" customWidth="1"/>
    <col min="12289" max="12289" width="4.28515625" customWidth="1"/>
    <col min="12290" max="12290" width="23" customWidth="1"/>
    <col min="12291" max="12291" width="12.7109375" customWidth="1"/>
    <col min="12292" max="12292" width="7.5703125" customWidth="1"/>
    <col min="12293" max="12293" width="8" customWidth="1"/>
    <col min="12294" max="12294" width="7.140625" customWidth="1"/>
    <col min="12295" max="12295" width="10.5703125" customWidth="1"/>
    <col min="12296" max="12296" width="10.85546875" customWidth="1"/>
    <col min="12297" max="12297" width="9" customWidth="1"/>
    <col min="12298" max="12298" width="8.5703125" customWidth="1"/>
    <col min="12299" max="12299" width="5.140625" customWidth="1"/>
    <col min="12300" max="12301" width="8.85546875" customWidth="1"/>
    <col min="12302" max="12303" width="10.85546875" customWidth="1"/>
    <col min="12304" max="12304" width="5.85546875" customWidth="1"/>
    <col min="12305" max="12305" width="7.7109375" customWidth="1"/>
    <col min="12306" max="12306" width="5.5703125" customWidth="1"/>
    <col min="12307" max="12307" width="7" customWidth="1"/>
    <col min="12308" max="12308" width="9.85546875" customWidth="1"/>
    <col min="12545" max="12545" width="4.28515625" customWidth="1"/>
    <col min="12546" max="12546" width="23" customWidth="1"/>
    <col min="12547" max="12547" width="12.7109375" customWidth="1"/>
    <col min="12548" max="12548" width="7.5703125" customWidth="1"/>
    <col min="12549" max="12549" width="8" customWidth="1"/>
    <col min="12550" max="12550" width="7.140625" customWidth="1"/>
    <col min="12551" max="12551" width="10.5703125" customWidth="1"/>
    <col min="12552" max="12552" width="10.85546875" customWidth="1"/>
    <col min="12553" max="12553" width="9" customWidth="1"/>
    <col min="12554" max="12554" width="8.5703125" customWidth="1"/>
    <col min="12555" max="12555" width="5.140625" customWidth="1"/>
    <col min="12556" max="12557" width="8.85546875" customWidth="1"/>
    <col min="12558" max="12559" width="10.85546875" customWidth="1"/>
    <col min="12560" max="12560" width="5.85546875" customWidth="1"/>
    <col min="12561" max="12561" width="7.7109375" customWidth="1"/>
    <col min="12562" max="12562" width="5.5703125" customWidth="1"/>
    <col min="12563" max="12563" width="7" customWidth="1"/>
    <col min="12564" max="12564" width="9.85546875" customWidth="1"/>
    <col min="12801" max="12801" width="4.28515625" customWidth="1"/>
    <col min="12802" max="12802" width="23" customWidth="1"/>
    <col min="12803" max="12803" width="12.7109375" customWidth="1"/>
    <col min="12804" max="12804" width="7.5703125" customWidth="1"/>
    <col min="12805" max="12805" width="8" customWidth="1"/>
    <col min="12806" max="12806" width="7.140625" customWidth="1"/>
    <col min="12807" max="12807" width="10.5703125" customWidth="1"/>
    <col min="12808" max="12808" width="10.85546875" customWidth="1"/>
    <col min="12809" max="12809" width="9" customWidth="1"/>
    <col min="12810" max="12810" width="8.5703125" customWidth="1"/>
    <col min="12811" max="12811" width="5.140625" customWidth="1"/>
    <col min="12812" max="12813" width="8.85546875" customWidth="1"/>
    <col min="12814" max="12815" width="10.85546875" customWidth="1"/>
    <col min="12816" max="12816" width="5.85546875" customWidth="1"/>
    <col min="12817" max="12817" width="7.7109375" customWidth="1"/>
    <col min="12818" max="12818" width="5.5703125" customWidth="1"/>
    <col min="12819" max="12819" width="7" customWidth="1"/>
    <col min="12820" max="12820" width="9.85546875" customWidth="1"/>
    <col min="13057" max="13057" width="4.28515625" customWidth="1"/>
    <col min="13058" max="13058" width="23" customWidth="1"/>
    <col min="13059" max="13059" width="12.7109375" customWidth="1"/>
    <col min="13060" max="13060" width="7.5703125" customWidth="1"/>
    <col min="13061" max="13061" width="8" customWidth="1"/>
    <col min="13062" max="13062" width="7.140625" customWidth="1"/>
    <col min="13063" max="13063" width="10.5703125" customWidth="1"/>
    <col min="13064" max="13064" width="10.85546875" customWidth="1"/>
    <col min="13065" max="13065" width="9" customWidth="1"/>
    <col min="13066" max="13066" width="8.5703125" customWidth="1"/>
    <col min="13067" max="13067" width="5.140625" customWidth="1"/>
    <col min="13068" max="13069" width="8.85546875" customWidth="1"/>
    <col min="13070" max="13071" width="10.85546875" customWidth="1"/>
    <col min="13072" max="13072" width="5.85546875" customWidth="1"/>
    <col min="13073" max="13073" width="7.7109375" customWidth="1"/>
    <col min="13074" max="13074" width="5.5703125" customWidth="1"/>
    <col min="13075" max="13075" width="7" customWidth="1"/>
    <col min="13076" max="13076" width="9.85546875" customWidth="1"/>
    <col min="13313" max="13313" width="4.28515625" customWidth="1"/>
    <col min="13314" max="13314" width="23" customWidth="1"/>
    <col min="13315" max="13315" width="12.7109375" customWidth="1"/>
    <col min="13316" max="13316" width="7.5703125" customWidth="1"/>
    <col min="13317" max="13317" width="8" customWidth="1"/>
    <col min="13318" max="13318" width="7.140625" customWidth="1"/>
    <col min="13319" max="13319" width="10.5703125" customWidth="1"/>
    <col min="13320" max="13320" width="10.85546875" customWidth="1"/>
    <col min="13321" max="13321" width="9" customWidth="1"/>
    <col min="13322" max="13322" width="8.5703125" customWidth="1"/>
    <col min="13323" max="13323" width="5.140625" customWidth="1"/>
    <col min="13324" max="13325" width="8.85546875" customWidth="1"/>
    <col min="13326" max="13327" width="10.85546875" customWidth="1"/>
    <col min="13328" max="13328" width="5.85546875" customWidth="1"/>
    <col min="13329" max="13329" width="7.7109375" customWidth="1"/>
    <col min="13330" max="13330" width="5.5703125" customWidth="1"/>
    <col min="13331" max="13331" width="7" customWidth="1"/>
    <col min="13332" max="13332" width="9.85546875" customWidth="1"/>
    <col min="13569" max="13569" width="4.28515625" customWidth="1"/>
    <col min="13570" max="13570" width="23" customWidth="1"/>
    <col min="13571" max="13571" width="12.7109375" customWidth="1"/>
    <col min="13572" max="13572" width="7.5703125" customWidth="1"/>
    <col min="13573" max="13573" width="8" customWidth="1"/>
    <col min="13574" max="13574" width="7.140625" customWidth="1"/>
    <col min="13575" max="13575" width="10.5703125" customWidth="1"/>
    <col min="13576" max="13576" width="10.85546875" customWidth="1"/>
    <col min="13577" max="13577" width="9" customWidth="1"/>
    <col min="13578" max="13578" width="8.5703125" customWidth="1"/>
    <col min="13579" max="13579" width="5.140625" customWidth="1"/>
    <col min="13580" max="13581" width="8.85546875" customWidth="1"/>
    <col min="13582" max="13583" width="10.85546875" customWidth="1"/>
    <col min="13584" max="13584" width="5.85546875" customWidth="1"/>
    <col min="13585" max="13585" width="7.7109375" customWidth="1"/>
    <col min="13586" max="13586" width="5.5703125" customWidth="1"/>
    <col min="13587" max="13587" width="7" customWidth="1"/>
    <col min="13588" max="13588" width="9.85546875" customWidth="1"/>
    <col min="13825" max="13825" width="4.28515625" customWidth="1"/>
    <col min="13826" max="13826" width="23" customWidth="1"/>
    <col min="13827" max="13827" width="12.7109375" customWidth="1"/>
    <col min="13828" max="13828" width="7.5703125" customWidth="1"/>
    <col min="13829" max="13829" width="8" customWidth="1"/>
    <col min="13830" max="13830" width="7.140625" customWidth="1"/>
    <col min="13831" max="13831" width="10.5703125" customWidth="1"/>
    <col min="13832" max="13832" width="10.85546875" customWidth="1"/>
    <col min="13833" max="13833" width="9" customWidth="1"/>
    <col min="13834" max="13834" width="8.5703125" customWidth="1"/>
    <col min="13835" max="13835" width="5.140625" customWidth="1"/>
    <col min="13836" max="13837" width="8.85546875" customWidth="1"/>
    <col min="13838" max="13839" width="10.85546875" customWidth="1"/>
    <col min="13840" max="13840" width="5.85546875" customWidth="1"/>
    <col min="13841" max="13841" width="7.7109375" customWidth="1"/>
    <col min="13842" max="13842" width="5.5703125" customWidth="1"/>
    <col min="13843" max="13843" width="7" customWidth="1"/>
    <col min="13844" max="13844" width="9.85546875" customWidth="1"/>
    <col min="14081" max="14081" width="4.28515625" customWidth="1"/>
    <col min="14082" max="14082" width="23" customWidth="1"/>
    <col min="14083" max="14083" width="12.7109375" customWidth="1"/>
    <col min="14084" max="14084" width="7.5703125" customWidth="1"/>
    <col min="14085" max="14085" width="8" customWidth="1"/>
    <col min="14086" max="14086" width="7.140625" customWidth="1"/>
    <col min="14087" max="14087" width="10.5703125" customWidth="1"/>
    <col min="14088" max="14088" width="10.85546875" customWidth="1"/>
    <col min="14089" max="14089" width="9" customWidth="1"/>
    <col min="14090" max="14090" width="8.5703125" customWidth="1"/>
    <col min="14091" max="14091" width="5.140625" customWidth="1"/>
    <col min="14092" max="14093" width="8.85546875" customWidth="1"/>
    <col min="14094" max="14095" width="10.85546875" customWidth="1"/>
    <col min="14096" max="14096" width="5.85546875" customWidth="1"/>
    <col min="14097" max="14097" width="7.7109375" customWidth="1"/>
    <col min="14098" max="14098" width="5.5703125" customWidth="1"/>
    <col min="14099" max="14099" width="7" customWidth="1"/>
    <col min="14100" max="14100" width="9.85546875" customWidth="1"/>
    <col min="14337" max="14337" width="4.28515625" customWidth="1"/>
    <col min="14338" max="14338" width="23" customWidth="1"/>
    <col min="14339" max="14339" width="12.7109375" customWidth="1"/>
    <col min="14340" max="14340" width="7.5703125" customWidth="1"/>
    <col min="14341" max="14341" width="8" customWidth="1"/>
    <col min="14342" max="14342" width="7.140625" customWidth="1"/>
    <col min="14343" max="14343" width="10.5703125" customWidth="1"/>
    <col min="14344" max="14344" width="10.85546875" customWidth="1"/>
    <col min="14345" max="14345" width="9" customWidth="1"/>
    <col min="14346" max="14346" width="8.5703125" customWidth="1"/>
    <col min="14347" max="14347" width="5.140625" customWidth="1"/>
    <col min="14348" max="14349" width="8.85546875" customWidth="1"/>
    <col min="14350" max="14351" width="10.85546875" customWidth="1"/>
    <col min="14352" max="14352" width="5.85546875" customWidth="1"/>
    <col min="14353" max="14353" width="7.7109375" customWidth="1"/>
    <col min="14354" max="14354" width="5.5703125" customWidth="1"/>
    <col min="14355" max="14355" width="7" customWidth="1"/>
    <col min="14356" max="14356" width="9.85546875" customWidth="1"/>
    <col min="14593" max="14593" width="4.28515625" customWidth="1"/>
    <col min="14594" max="14594" width="23" customWidth="1"/>
    <col min="14595" max="14595" width="12.7109375" customWidth="1"/>
    <col min="14596" max="14596" width="7.5703125" customWidth="1"/>
    <col min="14597" max="14597" width="8" customWidth="1"/>
    <col min="14598" max="14598" width="7.140625" customWidth="1"/>
    <col min="14599" max="14599" width="10.5703125" customWidth="1"/>
    <col min="14600" max="14600" width="10.85546875" customWidth="1"/>
    <col min="14601" max="14601" width="9" customWidth="1"/>
    <col min="14602" max="14602" width="8.5703125" customWidth="1"/>
    <col min="14603" max="14603" width="5.140625" customWidth="1"/>
    <col min="14604" max="14605" width="8.85546875" customWidth="1"/>
    <col min="14606" max="14607" width="10.85546875" customWidth="1"/>
    <col min="14608" max="14608" width="5.85546875" customWidth="1"/>
    <col min="14609" max="14609" width="7.7109375" customWidth="1"/>
    <col min="14610" max="14610" width="5.5703125" customWidth="1"/>
    <col min="14611" max="14611" width="7" customWidth="1"/>
    <col min="14612" max="14612" width="9.85546875" customWidth="1"/>
    <col min="14849" max="14849" width="4.28515625" customWidth="1"/>
    <col min="14850" max="14850" width="23" customWidth="1"/>
    <col min="14851" max="14851" width="12.7109375" customWidth="1"/>
    <col min="14852" max="14852" width="7.5703125" customWidth="1"/>
    <col min="14853" max="14853" width="8" customWidth="1"/>
    <col min="14854" max="14854" width="7.140625" customWidth="1"/>
    <col min="14855" max="14855" width="10.5703125" customWidth="1"/>
    <col min="14856" max="14856" width="10.85546875" customWidth="1"/>
    <col min="14857" max="14857" width="9" customWidth="1"/>
    <col min="14858" max="14858" width="8.5703125" customWidth="1"/>
    <col min="14859" max="14859" width="5.140625" customWidth="1"/>
    <col min="14860" max="14861" width="8.85546875" customWidth="1"/>
    <col min="14862" max="14863" width="10.85546875" customWidth="1"/>
    <col min="14864" max="14864" width="5.85546875" customWidth="1"/>
    <col min="14865" max="14865" width="7.7109375" customWidth="1"/>
    <col min="14866" max="14866" width="5.5703125" customWidth="1"/>
    <col min="14867" max="14867" width="7" customWidth="1"/>
    <col min="14868" max="14868" width="9.85546875" customWidth="1"/>
    <col min="15105" max="15105" width="4.28515625" customWidth="1"/>
    <col min="15106" max="15106" width="23" customWidth="1"/>
    <col min="15107" max="15107" width="12.7109375" customWidth="1"/>
    <col min="15108" max="15108" width="7.5703125" customWidth="1"/>
    <col min="15109" max="15109" width="8" customWidth="1"/>
    <col min="15110" max="15110" width="7.140625" customWidth="1"/>
    <col min="15111" max="15111" width="10.5703125" customWidth="1"/>
    <col min="15112" max="15112" width="10.85546875" customWidth="1"/>
    <col min="15113" max="15113" width="9" customWidth="1"/>
    <col min="15114" max="15114" width="8.5703125" customWidth="1"/>
    <col min="15115" max="15115" width="5.140625" customWidth="1"/>
    <col min="15116" max="15117" width="8.85546875" customWidth="1"/>
    <col min="15118" max="15119" width="10.85546875" customWidth="1"/>
    <col min="15120" max="15120" width="5.85546875" customWidth="1"/>
    <col min="15121" max="15121" width="7.7109375" customWidth="1"/>
    <col min="15122" max="15122" width="5.5703125" customWidth="1"/>
    <col min="15123" max="15123" width="7" customWidth="1"/>
    <col min="15124" max="15124" width="9.85546875" customWidth="1"/>
    <col min="15361" max="15361" width="4.28515625" customWidth="1"/>
    <col min="15362" max="15362" width="23" customWidth="1"/>
    <col min="15363" max="15363" width="12.7109375" customWidth="1"/>
    <col min="15364" max="15364" width="7.5703125" customWidth="1"/>
    <col min="15365" max="15365" width="8" customWidth="1"/>
    <col min="15366" max="15366" width="7.140625" customWidth="1"/>
    <col min="15367" max="15367" width="10.5703125" customWidth="1"/>
    <col min="15368" max="15368" width="10.85546875" customWidth="1"/>
    <col min="15369" max="15369" width="9" customWidth="1"/>
    <col min="15370" max="15370" width="8.5703125" customWidth="1"/>
    <col min="15371" max="15371" width="5.140625" customWidth="1"/>
    <col min="15372" max="15373" width="8.85546875" customWidth="1"/>
    <col min="15374" max="15375" width="10.85546875" customWidth="1"/>
    <col min="15376" max="15376" width="5.85546875" customWidth="1"/>
    <col min="15377" max="15377" width="7.7109375" customWidth="1"/>
    <col min="15378" max="15378" width="5.5703125" customWidth="1"/>
    <col min="15379" max="15379" width="7" customWidth="1"/>
    <col min="15380" max="15380" width="9.85546875" customWidth="1"/>
    <col min="15617" max="15617" width="4.28515625" customWidth="1"/>
    <col min="15618" max="15618" width="23" customWidth="1"/>
    <col min="15619" max="15619" width="12.7109375" customWidth="1"/>
    <col min="15620" max="15620" width="7.5703125" customWidth="1"/>
    <col min="15621" max="15621" width="8" customWidth="1"/>
    <col min="15622" max="15622" width="7.140625" customWidth="1"/>
    <col min="15623" max="15623" width="10.5703125" customWidth="1"/>
    <col min="15624" max="15624" width="10.85546875" customWidth="1"/>
    <col min="15625" max="15625" width="9" customWidth="1"/>
    <col min="15626" max="15626" width="8.5703125" customWidth="1"/>
    <col min="15627" max="15627" width="5.140625" customWidth="1"/>
    <col min="15628" max="15629" width="8.85546875" customWidth="1"/>
    <col min="15630" max="15631" width="10.85546875" customWidth="1"/>
    <col min="15632" max="15632" width="5.85546875" customWidth="1"/>
    <col min="15633" max="15633" width="7.7109375" customWidth="1"/>
    <col min="15634" max="15634" width="5.5703125" customWidth="1"/>
    <col min="15635" max="15635" width="7" customWidth="1"/>
    <col min="15636" max="15636" width="9.85546875" customWidth="1"/>
    <col min="15873" max="15873" width="4.28515625" customWidth="1"/>
    <col min="15874" max="15874" width="23" customWidth="1"/>
    <col min="15875" max="15875" width="12.7109375" customWidth="1"/>
    <col min="15876" max="15876" width="7.5703125" customWidth="1"/>
    <col min="15877" max="15877" width="8" customWidth="1"/>
    <col min="15878" max="15878" width="7.140625" customWidth="1"/>
    <col min="15879" max="15879" width="10.5703125" customWidth="1"/>
    <col min="15880" max="15880" width="10.85546875" customWidth="1"/>
    <col min="15881" max="15881" width="9" customWidth="1"/>
    <col min="15882" max="15882" width="8.5703125" customWidth="1"/>
    <col min="15883" max="15883" width="5.140625" customWidth="1"/>
    <col min="15884" max="15885" width="8.85546875" customWidth="1"/>
    <col min="15886" max="15887" width="10.85546875" customWidth="1"/>
    <col min="15888" max="15888" width="5.85546875" customWidth="1"/>
    <col min="15889" max="15889" width="7.7109375" customWidth="1"/>
    <col min="15890" max="15890" width="5.5703125" customWidth="1"/>
    <col min="15891" max="15891" width="7" customWidth="1"/>
    <col min="15892" max="15892" width="9.85546875" customWidth="1"/>
    <col min="16129" max="16129" width="4.28515625" customWidth="1"/>
    <col min="16130" max="16130" width="23" customWidth="1"/>
    <col min="16131" max="16131" width="12.7109375" customWidth="1"/>
    <col min="16132" max="16132" width="7.5703125" customWidth="1"/>
    <col min="16133" max="16133" width="8" customWidth="1"/>
    <col min="16134" max="16134" width="7.140625" customWidth="1"/>
    <col min="16135" max="16135" width="10.5703125" customWidth="1"/>
    <col min="16136" max="16136" width="10.85546875" customWidth="1"/>
    <col min="16137" max="16137" width="9" customWidth="1"/>
    <col min="16138" max="16138" width="8.5703125" customWidth="1"/>
    <col min="16139" max="16139" width="5.140625" customWidth="1"/>
    <col min="16140" max="16141" width="8.85546875" customWidth="1"/>
    <col min="16142" max="16143" width="10.85546875" customWidth="1"/>
    <col min="16144" max="16144" width="5.85546875" customWidth="1"/>
    <col min="16145" max="16145" width="7.7109375" customWidth="1"/>
    <col min="16146" max="16146" width="5.5703125" customWidth="1"/>
    <col min="16147" max="16147" width="7" customWidth="1"/>
    <col min="16148" max="16148" width="9.85546875" customWidth="1"/>
  </cols>
  <sheetData>
    <row r="1" spans="1:20">
      <c r="A1" s="14" t="s">
        <v>85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</row>
    <row r="2" spans="1:20" ht="141.75" customHeight="1">
      <c r="A2" s="15"/>
      <c r="B2" s="15" t="s">
        <v>61</v>
      </c>
      <c r="C2" s="15" t="s">
        <v>62</v>
      </c>
      <c r="D2" s="15" t="s">
        <v>29</v>
      </c>
      <c r="E2" s="15" t="s">
        <v>30</v>
      </c>
      <c r="F2" s="15" t="s">
        <v>63</v>
      </c>
      <c r="G2" s="15" t="s">
        <v>32</v>
      </c>
      <c r="H2" s="15" t="s">
        <v>33</v>
      </c>
      <c r="I2" s="15" t="s">
        <v>64</v>
      </c>
      <c r="J2" s="15" t="s">
        <v>35</v>
      </c>
      <c r="K2" s="15"/>
      <c r="L2" s="15"/>
      <c r="M2" s="15"/>
      <c r="N2" s="15" t="s">
        <v>41</v>
      </c>
      <c r="O2" s="15" t="s">
        <v>68</v>
      </c>
      <c r="P2" s="15" t="s">
        <v>43</v>
      </c>
      <c r="Q2" s="15"/>
      <c r="R2" s="15" t="s">
        <v>46</v>
      </c>
      <c r="S2" s="15"/>
      <c r="T2" s="15" t="s">
        <v>48</v>
      </c>
    </row>
    <row r="3" spans="1:20" ht="15" customHeight="1">
      <c r="A3" s="15"/>
      <c r="B3" s="15"/>
      <c r="C3" s="15"/>
      <c r="D3" s="15"/>
      <c r="E3" s="15"/>
      <c r="F3" s="15"/>
      <c r="G3" s="15"/>
      <c r="H3" s="15"/>
      <c r="I3" s="15"/>
      <c r="J3" s="15" t="s">
        <v>36</v>
      </c>
      <c r="K3" s="15"/>
      <c r="L3" s="15"/>
      <c r="M3" s="15" t="s">
        <v>67</v>
      </c>
      <c r="N3" s="15"/>
      <c r="O3" s="15"/>
      <c r="P3" s="15" t="s">
        <v>44</v>
      </c>
      <c r="Q3" s="15" t="s">
        <v>45</v>
      </c>
      <c r="R3" s="15" t="s">
        <v>44</v>
      </c>
      <c r="S3" s="15" t="s">
        <v>47</v>
      </c>
      <c r="T3" s="15"/>
    </row>
    <row r="4" spans="1:20" ht="60.75" customHeight="1">
      <c r="A4" s="15"/>
      <c r="B4" s="15"/>
      <c r="C4" s="15"/>
      <c r="D4" s="15"/>
      <c r="E4" s="15"/>
      <c r="F4" s="15"/>
      <c r="G4" s="15"/>
      <c r="H4" s="15"/>
      <c r="I4" s="15"/>
      <c r="J4" s="12" t="s">
        <v>65</v>
      </c>
      <c r="K4" s="12" t="s">
        <v>66</v>
      </c>
      <c r="L4" s="12" t="s">
        <v>39</v>
      </c>
      <c r="M4" s="15"/>
      <c r="N4" s="15"/>
      <c r="O4" s="15"/>
      <c r="P4" s="15"/>
      <c r="Q4" s="15"/>
      <c r="R4" s="15"/>
      <c r="S4" s="15"/>
      <c r="T4" s="15"/>
    </row>
    <row r="5" spans="1:20">
      <c r="A5" s="18">
        <v>1</v>
      </c>
      <c r="B5" s="18" t="s">
        <v>86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</row>
    <row r="6" spans="1:20">
      <c r="A6" s="3" t="s">
        <v>70</v>
      </c>
      <c r="B6" s="3" t="s">
        <v>87</v>
      </c>
      <c r="C6" s="3"/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 t="s">
        <v>24</v>
      </c>
      <c r="S6" s="3" t="s">
        <v>24</v>
      </c>
      <c r="T6" s="3">
        <v>0</v>
      </c>
    </row>
    <row r="7" spans="1:20">
      <c r="A7" s="3" t="s">
        <v>71</v>
      </c>
      <c r="B7" s="3" t="s">
        <v>88</v>
      </c>
      <c r="C7" s="3"/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 t="s">
        <v>24</v>
      </c>
      <c r="S7" s="3" t="s">
        <v>24</v>
      </c>
      <c r="T7" s="3">
        <v>0</v>
      </c>
    </row>
    <row r="8" spans="1:20" ht="30">
      <c r="A8" s="3" t="s">
        <v>72</v>
      </c>
      <c r="B8" s="3" t="s">
        <v>89</v>
      </c>
      <c r="C8" s="3"/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 t="s">
        <v>24</v>
      </c>
      <c r="S8" s="3" t="s">
        <v>24</v>
      </c>
      <c r="T8" s="3">
        <v>0</v>
      </c>
    </row>
    <row r="9" spans="1:20" ht="30">
      <c r="A9" s="3" t="s">
        <v>77</v>
      </c>
      <c r="B9" s="3" t="s">
        <v>90</v>
      </c>
      <c r="C9" s="3"/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 t="s">
        <v>24</v>
      </c>
      <c r="S9" s="3" t="s">
        <v>24</v>
      </c>
      <c r="T9" s="3">
        <v>0</v>
      </c>
    </row>
    <row r="10" spans="1:20">
      <c r="A10" s="3" t="s">
        <v>91</v>
      </c>
      <c r="B10" s="3" t="s">
        <v>78</v>
      </c>
      <c r="C10" s="3"/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 t="s">
        <v>24</v>
      </c>
      <c r="S10" s="3" t="s">
        <v>24</v>
      </c>
      <c r="T10" s="3">
        <v>0</v>
      </c>
    </row>
    <row r="11" spans="1:20" ht="30">
      <c r="A11" s="3" t="s">
        <v>92</v>
      </c>
      <c r="B11" s="3" t="s">
        <v>73</v>
      </c>
      <c r="C11" s="3"/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 t="s">
        <v>24</v>
      </c>
      <c r="S11" s="3" t="s">
        <v>24</v>
      </c>
      <c r="T11" s="3">
        <v>0</v>
      </c>
    </row>
    <row r="12" spans="1:20">
      <c r="A12" s="3" t="s">
        <v>93</v>
      </c>
      <c r="B12" s="3" t="s">
        <v>94</v>
      </c>
      <c r="C12" s="3"/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 t="s">
        <v>24</v>
      </c>
      <c r="S12" s="3" t="s">
        <v>24</v>
      </c>
      <c r="T12" s="3">
        <v>0</v>
      </c>
    </row>
    <row r="13" spans="1:20" ht="30">
      <c r="A13" s="3" t="s">
        <v>95</v>
      </c>
      <c r="B13" s="3" t="s">
        <v>96</v>
      </c>
      <c r="C13" s="3"/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 t="s">
        <v>24</v>
      </c>
      <c r="S13" s="3" t="s">
        <v>24</v>
      </c>
      <c r="T13" s="3">
        <v>0</v>
      </c>
    </row>
    <row r="14" spans="1:20">
      <c r="A14" s="3" t="s">
        <v>97</v>
      </c>
      <c r="B14" s="3" t="s">
        <v>81</v>
      </c>
      <c r="C14" s="3"/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 t="s">
        <v>24</v>
      </c>
      <c r="S14" s="3" t="s">
        <v>24</v>
      </c>
      <c r="T14" s="3">
        <v>0</v>
      </c>
    </row>
    <row r="15" spans="1:20" ht="30">
      <c r="A15" s="3" t="s">
        <v>98</v>
      </c>
      <c r="B15" s="3" t="s">
        <v>99</v>
      </c>
      <c r="C15" s="3"/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 t="s">
        <v>24</v>
      </c>
      <c r="S15" s="3" t="s">
        <v>24</v>
      </c>
      <c r="T15" s="3">
        <v>0</v>
      </c>
    </row>
    <row r="16" spans="1:20">
      <c r="A16" s="18"/>
      <c r="B16" s="18" t="s">
        <v>100</v>
      </c>
      <c r="C16" s="18"/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8">
        <v>0</v>
      </c>
      <c r="Q16" s="18">
        <v>0</v>
      </c>
      <c r="R16" s="18" t="s">
        <v>24</v>
      </c>
      <c r="S16" s="18" t="s">
        <v>24</v>
      </c>
      <c r="T16" s="18">
        <v>0</v>
      </c>
    </row>
    <row r="17" spans="1:20" ht="51.75">
      <c r="A17" s="18">
        <v>2</v>
      </c>
      <c r="B17" s="18" t="s">
        <v>101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</row>
    <row r="18" spans="1:20" ht="60">
      <c r="A18" s="3" t="s">
        <v>70</v>
      </c>
      <c r="B18" s="3" t="s">
        <v>102</v>
      </c>
      <c r="C18" s="3"/>
      <c r="D18" s="3">
        <v>1</v>
      </c>
      <c r="E18" s="3">
        <v>2000</v>
      </c>
      <c r="F18" s="3">
        <v>0</v>
      </c>
      <c r="G18" s="3">
        <v>0</v>
      </c>
      <c r="H18" s="3">
        <v>2000</v>
      </c>
      <c r="I18" s="3">
        <f>+H18/99930</f>
        <v>2.0014009806864807E-2</v>
      </c>
      <c r="J18" s="3">
        <v>2000</v>
      </c>
      <c r="K18" s="3">
        <v>0</v>
      </c>
      <c r="L18" s="3">
        <v>2000</v>
      </c>
      <c r="M18" s="5">
        <f>+I18</f>
        <v>2.0014009806864807E-2</v>
      </c>
      <c r="N18" s="5">
        <v>0</v>
      </c>
      <c r="O18" s="5">
        <f>+M18</f>
        <v>2.0014009806864807E-2</v>
      </c>
      <c r="P18" s="3">
        <v>0</v>
      </c>
      <c r="Q18" s="3">
        <v>0</v>
      </c>
      <c r="R18" s="3" t="s">
        <v>24</v>
      </c>
      <c r="S18" s="3" t="s">
        <v>24</v>
      </c>
      <c r="T18" s="3">
        <v>2000</v>
      </c>
    </row>
    <row r="19" spans="1:20">
      <c r="A19" s="18"/>
      <c r="B19" s="18" t="s">
        <v>103</v>
      </c>
      <c r="C19" s="18"/>
      <c r="D19" s="18">
        <v>1</v>
      </c>
      <c r="E19" s="18">
        <f>+E18</f>
        <v>2000</v>
      </c>
      <c r="F19" s="18">
        <f t="shared" ref="F19:T19" si="0">+F18</f>
        <v>0</v>
      </c>
      <c r="G19" s="18">
        <f t="shared" si="0"/>
        <v>0</v>
      </c>
      <c r="H19" s="18">
        <f t="shared" si="0"/>
        <v>2000</v>
      </c>
      <c r="I19" s="18">
        <f t="shared" si="0"/>
        <v>2.0014009806864807E-2</v>
      </c>
      <c r="J19" s="18">
        <f t="shared" si="0"/>
        <v>2000</v>
      </c>
      <c r="K19" s="18">
        <f t="shared" si="0"/>
        <v>0</v>
      </c>
      <c r="L19" s="18">
        <f t="shared" si="0"/>
        <v>2000</v>
      </c>
      <c r="M19" s="35">
        <f t="shared" si="0"/>
        <v>2.0014009806864807E-2</v>
      </c>
      <c r="N19" s="35">
        <f t="shared" si="0"/>
        <v>0</v>
      </c>
      <c r="O19" s="35">
        <f t="shared" si="0"/>
        <v>2.0014009806864807E-2</v>
      </c>
      <c r="P19" s="18">
        <f t="shared" si="0"/>
        <v>0</v>
      </c>
      <c r="Q19" s="18">
        <f t="shared" si="0"/>
        <v>0</v>
      </c>
      <c r="R19" s="18" t="str">
        <f t="shared" si="0"/>
        <v>N.A</v>
      </c>
      <c r="S19" s="18" t="str">
        <f t="shared" si="0"/>
        <v>N.A</v>
      </c>
      <c r="T19" s="18">
        <f t="shared" si="0"/>
        <v>2000</v>
      </c>
    </row>
    <row r="20" spans="1:20">
      <c r="A20" s="18">
        <v>3</v>
      </c>
      <c r="B20" s="18" t="s">
        <v>104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35"/>
      <c r="N20" s="35"/>
      <c r="O20" s="35"/>
      <c r="P20" s="18"/>
      <c r="Q20" s="18"/>
      <c r="R20" s="18"/>
      <c r="S20" s="18"/>
      <c r="T20" s="18"/>
    </row>
    <row r="21" spans="1:20" ht="45">
      <c r="A21" s="3" t="s">
        <v>105</v>
      </c>
      <c r="B21" s="3" t="s">
        <v>106</v>
      </c>
      <c r="C21" s="3"/>
      <c r="D21" s="3">
        <v>3155</v>
      </c>
      <c r="E21" s="3">
        <f>2093532-4649</f>
        <v>2088883</v>
      </c>
      <c r="F21" s="3">
        <v>0</v>
      </c>
      <c r="G21" s="3">
        <v>0</v>
      </c>
      <c r="H21" s="3">
        <f>+E21+F21+G21</f>
        <v>2088883</v>
      </c>
      <c r="I21" s="3">
        <f>+H21/99930</f>
        <v>20.903462423696588</v>
      </c>
      <c r="J21" s="3">
        <f>+H21</f>
        <v>2088883</v>
      </c>
      <c r="K21" s="3">
        <v>0</v>
      </c>
      <c r="L21" s="3">
        <f>+J21</f>
        <v>2088883</v>
      </c>
      <c r="M21" s="5">
        <f>+I21</f>
        <v>20.903462423696588</v>
      </c>
      <c r="N21" s="5">
        <v>0</v>
      </c>
      <c r="O21" s="5">
        <f>+M21</f>
        <v>20.903462423696588</v>
      </c>
      <c r="P21" s="3">
        <v>0</v>
      </c>
      <c r="Q21" s="3">
        <v>0</v>
      </c>
      <c r="R21" s="3" t="s">
        <v>24</v>
      </c>
      <c r="S21" s="3" t="s">
        <v>24</v>
      </c>
      <c r="T21" s="3">
        <f>1944882-4649</f>
        <v>1940233</v>
      </c>
    </row>
    <row r="22" spans="1:20" ht="60">
      <c r="A22" s="3" t="s">
        <v>107</v>
      </c>
      <c r="B22" s="3" t="s">
        <v>108</v>
      </c>
      <c r="C22" s="3"/>
      <c r="D22" s="3">
        <v>39</v>
      </c>
      <c r="E22" s="3">
        <v>1789700</v>
      </c>
      <c r="F22" s="3">
        <v>0</v>
      </c>
      <c r="G22" s="3">
        <v>0</v>
      </c>
      <c r="H22" s="3">
        <v>1789700</v>
      </c>
      <c r="I22" s="3">
        <f>+H22/99930</f>
        <v>17.909536675672971</v>
      </c>
      <c r="J22" s="3">
        <v>1789700</v>
      </c>
      <c r="K22" s="3">
        <v>0</v>
      </c>
      <c r="L22" s="3">
        <v>1789700</v>
      </c>
      <c r="M22" s="5">
        <f>+I22</f>
        <v>17.909536675672971</v>
      </c>
      <c r="N22" s="5">
        <v>0</v>
      </c>
      <c r="O22" s="5">
        <f>+M22</f>
        <v>17.909536675672971</v>
      </c>
      <c r="P22" s="3">
        <v>0</v>
      </c>
      <c r="Q22" s="3">
        <v>0</v>
      </c>
      <c r="R22" s="3" t="s">
        <v>24</v>
      </c>
      <c r="S22" s="3" t="s">
        <v>24</v>
      </c>
      <c r="T22" s="3">
        <v>1673500</v>
      </c>
    </row>
    <row r="23" spans="1:20" ht="26.25">
      <c r="A23" s="3"/>
      <c r="B23" s="21" t="s">
        <v>259</v>
      </c>
      <c r="C23" s="21" t="s">
        <v>261</v>
      </c>
      <c r="D23" s="21">
        <v>1</v>
      </c>
      <c r="E23" s="21">
        <v>116500</v>
      </c>
      <c r="F23" s="21">
        <v>0</v>
      </c>
      <c r="G23" s="21">
        <v>0</v>
      </c>
      <c r="H23" s="21">
        <v>116500</v>
      </c>
      <c r="I23" s="21">
        <v>1.17</v>
      </c>
      <c r="J23" s="21">
        <v>116500</v>
      </c>
      <c r="K23" s="21">
        <v>0</v>
      </c>
      <c r="L23" s="21">
        <v>116500</v>
      </c>
      <c r="M23" s="33">
        <v>1.17</v>
      </c>
      <c r="N23" s="33">
        <v>0</v>
      </c>
      <c r="O23" s="33">
        <v>1.17</v>
      </c>
      <c r="P23" s="21">
        <v>0</v>
      </c>
      <c r="Q23" s="21">
        <v>0</v>
      </c>
      <c r="R23" s="21" t="s">
        <v>24</v>
      </c>
      <c r="S23" s="21" t="s">
        <v>24</v>
      </c>
      <c r="T23" s="21">
        <v>116500</v>
      </c>
    </row>
    <row r="24" spans="1:20" s="4" customFormat="1">
      <c r="A24" s="23"/>
      <c r="B24" s="22" t="s">
        <v>260</v>
      </c>
      <c r="C24" s="22" t="s">
        <v>262</v>
      </c>
      <c r="D24" s="22">
        <v>1</v>
      </c>
      <c r="E24" s="22">
        <v>107222</v>
      </c>
      <c r="F24" s="22">
        <v>0</v>
      </c>
      <c r="G24" s="22">
        <v>0</v>
      </c>
      <c r="H24" s="22">
        <v>107222</v>
      </c>
      <c r="I24" s="22">
        <v>1.07</v>
      </c>
      <c r="J24" s="22">
        <v>107222</v>
      </c>
      <c r="K24" s="22">
        <v>0</v>
      </c>
      <c r="L24" s="22">
        <v>107222</v>
      </c>
      <c r="M24" s="34">
        <v>1.07</v>
      </c>
      <c r="N24" s="34">
        <v>0</v>
      </c>
      <c r="O24" s="34">
        <v>1.07</v>
      </c>
      <c r="P24" s="22">
        <v>0</v>
      </c>
      <c r="Q24" s="22">
        <v>0</v>
      </c>
      <c r="R24" s="22" t="s">
        <v>24</v>
      </c>
      <c r="S24" s="22" t="s">
        <v>24</v>
      </c>
      <c r="T24" s="22">
        <v>107222</v>
      </c>
    </row>
    <row r="25" spans="1:20" s="4" customFormat="1">
      <c r="A25" s="23" t="s">
        <v>71</v>
      </c>
      <c r="B25" s="22" t="s">
        <v>109</v>
      </c>
      <c r="C25" s="22"/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f t="shared" ref="I25:I41" si="1">+H25/99930</f>
        <v>0</v>
      </c>
      <c r="J25" s="22">
        <v>0</v>
      </c>
      <c r="K25" s="22">
        <v>0</v>
      </c>
      <c r="L25" s="22">
        <v>0</v>
      </c>
      <c r="M25" s="34">
        <f t="shared" ref="M25:M41" si="2">+I25</f>
        <v>0</v>
      </c>
      <c r="N25" s="34">
        <v>0</v>
      </c>
      <c r="O25" s="34">
        <f t="shared" ref="O25:O41" si="3">+M25</f>
        <v>0</v>
      </c>
      <c r="P25" s="22">
        <v>0</v>
      </c>
      <c r="Q25" s="22">
        <v>0</v>
      </c>
      <c r="R25" s="22" t="s">
        <v>24</v>
      </c>
      <c r="S25" s="22" t="s">
        <v>24</v>
      </c>
      <c r="T25" s="22">
        <v>0</v>
      </c>
    </row>
    <row r="26" spans="1:20">
      <c r="A26" s="3" t="s">
        <v>72</v>
      </c>
      <c r="B26" s="3" t="s">
        <v>110</v>
      </c>
      <c r="C26" s="3"/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f t="shared" si="1"/>
        <v>0</v>
      </c>
      <c r="J26" s="3">
        <v>0</v>
      </c>
      <c r="K26" s="3">
        <v>0</v>
      </c>
      <c r="L26" s="3">
        <v>0</v>
      </c>
      <c r="M26" s="5">
        <f t="shared" si="2"/>
        <v>0</v>
      </c>
      <c r="N26" s="5">
        <v>0</v>
      </c>
      <c r="O26" s="5">
        <f t="shared" si="3"/>
        <v>0</v>
      </c>
      <c r="P26" s="3">
        <v>0</v>
      </c>
      <c r="Q26" s="3">
        <v>0</v>
      </c>
      <c r="R26" s="3" t="s">
        <v>24</v>
      </c>
      <c r="S26" s="3" t="s">
        <v>24</v>
      </c>
      <c r="T26" s="3">
        <v>0</v>
      </c>
    </row>
    <row r="27" spans="1:20" ht="45">
      <c r="A27" s="3" t="s">
        <v>77</v>
      </c>
      <c r="B27" s="3" t="s">
        <v>111</v>
      </c>
      <c r="C27" s="3"/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f t="shared" si="1"/>
        <v>0</v>
      </c>
      <c r="J27" s="3">
        <v>0</v>
      </c>
      <c r="K27" s="3">
        <v>0</v>
      </c>
      <c r="L27" s="3">
        <v>0</v>
      </c>
      <c r="M27" s="5">
        <f t="shared" si="2"/>
        <v>0</v>
      </c>
      <c r="N27" s="5">
        <v>0</v>
      </c>
      <c r="O27" s="5">
        <f t="shared" si="3"/>
        <v>0</v>
      </c>
      <c r="P27" s="3">
        <v>0</v>
      </c>
      <c r="Q27" s="3">
        <v>0</v>
      </c>
      <c r="R27" s="3" t="s">
        <v>24</v>
      </c>
      <c r="S27" s="3" t="s">
        <v>24</v>
      </c>
      <c r="T27" s="3">
        <v>0</v>
      </c>
    </row>
    <row r="28" spans="1:20" ht="30">
      <c r="A28" s="3" t="s">
        <v>112</v>
      </c>
      <c r="B28" s="3" t="s">
        <v>113</v>
      </c>
      <c r="C28" s="3"/>
      <c r="D28" s="3">
        <v>10</v>
      </c>
      <c r="E28" s="3">
        <v>6997</v>
      </c>
      <c r="F28" s="3">
        <v>0</v>
      </c>
      <c r="G28" s="3">
        <v>0</v>
      </c>
      <c r="H28" s="3">
        <v>6997</v>
      </c>
      <c r="I28" s="3">
        <f t="shared" si="1"/>
        <v>7.0019013309316522E-2</v>
      </c>
      <c r="J28" s="3">
        <v>6997</v>
      </c>
      <c r="K28" s="3">
        <v>0</v>
      </c>
      <c r="L28" s="3">
        <v>6997</v>
      </c>
      <c r="M28" s="5">
        <f t="shared" si="2"/>
        <v>7.0019013309316522E-2</v>
      </c>
      <c r="N28" s="5">
        <v>0</v>
      </c>
      <c r="O28" s="5">
        <f t="shared" si="3"/>
        <v>7.0019013309316522E-2</v>
      </c>
      <c r="P28" s="3">
        <v>0</v>
      </c>
      <c r="Q28" s="3">
        <v>0</v>
      </c>
      <c r="R28" s="3" t="s">
        <v>24</v>
      </c>
      <c r="S28" s="3" t="s">
        <v>24</v>
      </c>
      <c r="T28" s="3">
        <v>6997</v>
      </c>
    </row>
    <row r="29" spans="1:20" ht="30">
      <c r="A29" s="3" t="s">
        <v>114</v>
      </c>
      <c r="B29" s="3" t="s">
        <v>115</v>
      </c>
      <c r="C29" s="3"/>
      <c r="D29" s="3">
        <v>30</v>
      </c>
      <c r="E29" s="3">
        <v>115283</v>
      </c>
      <c r="F29" s="3">
        <v>0</v>
      </c>
      <c r="G29" s="3">
        <v>0</v>
      </c>
      <c r="H29" s="3">
        <v>115283</v>
      </c>
      <c r="I29" s="3">
        <f t="shared" si="1"/>
        <v>1.1536375462823978</v>
      </c>
      <c r="J29" s="3">
        <v>115283</v>
      </c>
      <c r="K29" s="3">
        <v>0</v>
      </c>
      <c r="L29" s="3">
        <v>115283</v>
      </c>
      <c r="M29" s="5">
        <f t="shared" si="2"/>
        <v>1.1536375462823978</v>
      </c>
      <c r="N29" s="5">
        <v>0</v>
      </c>
      <c r="O29" s="5">
        <f t="shared" si="3"/>
        <v>1.1536375462823978</v>
      </c>
      <c r="P29" s="3">
        <v>0</v>
      </c>
      <c r="Q29" s="3">
        <v>0</v>
      </c>
      <c r="R29" s="3" t="s">
        <v>24</v>
      </c>
      <c r="S29" s="3" t="s">
        <v>24</v>
      </c>
      <c r="T29" s="3">
        <v>115283</v>
      </c>
    </row>
    <row r="30" spans="1:20">
      <c r="A30" s="3" t="s">
        <v>116</v>
      </c>
      <c r="B30" s="3" t="s">
        <v>74</v>
      </c>
      <c r="C30" s="3"/>
      <c r="D30" s="3">
        <v>51</v>
      </c>
      <c r="E30" s="3">
        <v>122742</v>
      </c>
      <c r="F30" s="3">
        <v>0</v>
      </c>
      <c r="G30" s="3">
        <v>0</v>
      </c>
      <c r="H30" s="3">
        <v>122742</v>
      </c>
      <c r="I30" s="3">
        <f t="shared" si="1"/>
        <v>1.2282797958570999</v>
      </c>
      <c r="J30" s="3">
        <v>122742</v>
      </c>
      <c r="K30" s="3">
        <v>0</v>
      </c>
      <c r="L30" s="3">
        <v>122742</v>
      </c>
      <c r="M30" s="5">
        <f t="shared" si="2"/>
        <v>1.2282797958570999</v>
      </c>
      <c r="N30" s="5">
        <v>0</v>
      </c>
      <c r="O30" s="5">
        <f t="shared" si="3"/>
        <v>1.2282797958570999</v>
      </c>
      <c r="P30" s="3">
        <v>0</v>
      </c>
      <c r="Q30" s="3">
        <v>0</v>
      </c>
      <c r="R30" s="3" t="s">
        <v>24</v>
      </c>
      <c r="S30" s="3" t="s">
        <v>24</v>
      </c>
      <c r="T30" s="3">
        <v>110342</v>
      </c>
    </row>
    <row r="31" spans="1:20" ht="30">
      <c r="A31" s="3" t="s">
        <v>117</v>
      </c>
      <c r="B31" s="3" t="s">
        <v>118</v>
      </c>
      <c r="C31" s="3"/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f t="shared" si="1"/>
        <v>0</v>
      </c>
      <c r="J31" s="3">
        <v>0</v>
      </c>
      <c r="K31" s="3">
        <v>0</v>
      </c>
      <c r="L31" s="3">
        <v>0</v>
      </c>
      <c r="M31" s="5">
        <f t="shared" si="2"/>
        <v>0</v>
      </c>
      <c r="N31" s="5">
        <v>0</v>
      </c>
      <c r="O31" s="5">
        <f t="shared" si="3"/>
        <v>0</v>
      </c>
      <c r="P31" s="3">
        <v>0</v>
      </c>
      <c r="Q31" s="3">
        <v>0</v>
      </c>
      <c r="R31" s="3" t="s">
        <v>24</v>
      </c>
      <c r="S31" s="3" t="s">
        <v>24</v>
      </c>
      <c r="T31" s="3">
        <v>0</v>
      </c>
    </row>
    <row r="32" spans="1:20">
      <c r="A32" s="3" t="s">
        <v>119</v>
      </c>
      <c r="B32" s="3" t="s">
        <v>120</v>
      </c>
      <c r="C32" s="3"/>
      <c r="D32" s="3">
        <v>24</v>
      </c>
      <c r="E32" s="3">
        <v>27415</v>
      </c>
      <c r="F32" s="3">
        <v>0</v>
      </c>
      <c r="G32" s="3">
        <v>0</v>
      </c>
      <c r="H32" s="3">
        <v>27415</v>
      </c>
      <c r="I32" s="3">
        <f t="shared" si="1"/>
        <v>0.27434203942759933</v>
      </c>
      <c r="J32" s="3">
        <v>27415</v>
      </c>
      <c r="K32" s="3">
        <v>0</v>
      </c>
      <c r="L32" s="3">
        <v>27415</v>
      </c>
      <c r="M32" s="5">
        <f t="shared" si="2"/>
        <v>0.27434203942759933</v>
      </c>
      <c r="N32" s="5">
        <v>0</v>
      </c>
      <c r="O32" s="5">
        <f t="shared" si="3"/>
        <v>0.27434203942759933</v>
      </c>
      <c r="P32" s="3">
        <v>0</v>
      </c>
      <c r="Q32" s="3">
        <v>0</v>
      </c>
      <c r="R32" s="3" t="s">
        <v>24</v>
      </c>
      <c r="S32" s="3" t="s">
        <v>24</v>
      </c>
      <c r="T32" s="3">
        <v>27415</v>
      </c>
    </row>
    <row r="33" spans="1:20" ht="30">
      <c r="A33" s="3" t="s">
        <v>121</v>
      </c>
      <c r="B33" s="3" t="s">
        <v>79</v>
      </c>
      <c r="C33" s="3"/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f t="shared" si="1"/>
        <v>0</v>
      </c>
      <c r="J33" s="3">
        <v>0</v>
      </c>
      <c r="K33" s="3">
        <v>0</v>
      </c>
      <c r="L33" s="3">
        <v>0</v>
      </c>
      <c r="M33" s="5">
        <f t="shared" si="2"/>
        <v>0</v>
      </c>
      <c r="N33" s="5">
        <v>0</v>
      </c>
      <c r="O33" s="5">
        <f t="shared" si="3"/>
        <v>0</v>
      </c>
      <c r="P33" s="3">
        <v>0</v>
      </c>
      <c r="Q33" s="3">
        <v>0</v>
      </c>
      <c r="R33" s="3" t="s">
        <v>24</v>
      </c>
      <c r="S33" s="3" t="s">
        <v>24</v>
      </c>
      <c r="T33" s="3">
        <v>0</v>
      </c>
    </row>
    <row r="34" spans="1:20" ht="30">
      <c r="A34" s="3" t="s">
        <v>122</v>
      </c>
      <c r="B34" s="3" t="s">
        <v>80</v>
      </c>
      <c r="C34" s="3"/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f t="shared" si="1"/>
        <v>0</v>
      </c>
      <c r="J34" s="3">
        <v>0</v>
      </c>
      <c r="K34" s="3">
        <v>0</v>
      </c>
      <c r="L34" s="3">
        <v>0</v>
      </c>
      <c r="M34" s="5">
        <f t="shared" si="2"/>
        <v>0</v>
      </c>
      <c r="N34" s="5">
        <v>0</v>
      </c>
      <c r="O34" s="5">
        <f t="shared" si="3"/>
        <v>0</v>
      </c>
      <c r="P34" s="3">
        <v>0</v>
      </c>
      <c r="Q34" s="3">
        <v>0</v>
      </c>
      <c r="R34" s="3" t="s">
        <v>24</v>
      </c>
      <c r="S34" s="3" t="s">
        <v>24</v>
      </c>
      <c r="T34" s="3">
        <v>0</v>
      </c>
    </row>
    <row r="35" spans="1:20">
      <c r="A35" s="3" t="s">
        <v>123</v>
      </c>
      <c r="B35" s="3" t="s">
        <v>124</v>
      </c>
      <c r="C35" s="3"/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f t="shared" si="1"/>
        <v>0</v>
      </c>
      <c r="J35" s="3">
        <v>0</v>
      </c>
      <c r="K35" s="3">
        <v>0</v>
      </c>
      <c r="L35" s="3">
        <v>0</v>
      </c>
      <c r="M35" s="5">
        <f t="shared" si="2"/>
        <v>0</v>
      </c>
      <c r="N35" s="5">
        <v>0</v>
      </c>
      <c r="O35" s="5">
        <f t="shared" si="3"/>
        <v>0</v>
      </c>
      <c r="P35" s="3">
        <v>0</v>
      </c>
      <c r="Q35" s="3">
        <v>0</v>
      </c>
      <c r="R35" s="3" t="s">
        <v>24</v>
      </c>
      <c r="S35" s="3" t="s">
        <v>24</v>
      </c>
      <c r="T35" s="3">
        <v>0</v>
      </c>
    </row>
    <row r="36" spans="1:20" ht="30">
      <c r="A36" s="3" t="s">
        <v>125</v>
      </c>
      <c r="B36" s="3" t="s">
        <v>82</v>
      </c>
      <c r="C36" s="3"/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f t="shared" si="1"/>
        <v>0</v>
      </c>
      <c r="J36" s="3">
        <v>0</v>
      </c>
      <c r="K36" s="3">
        <v>0</v>
      </c>
      <c r="L36" s="3">
        <v>0</v>
      </c>
      <c r="M36" s="5">
        <f t="shared" si="2"/>
        <v>0</v>
      </c>
      <c r="N36" s="5">
        <v>0</v>
      </c>
      <c r="O36" s="5">
        <f t="shared" si="3"/>
        <v>0</v>
      </c>
      <c r="P36" s="3">
        <v>0</v>
      </c>
      <c r="Q36" s="3">
        <v>0</v>
      </c>
      <c r="R36" s="3" t="s">
        <v>24</v>
      </c>
      <c r="S36" s="3" t="s">
        <v>24</v>
      </c>
      <c r="T36" s="3">
        <v>0</v>
      </c>
    </row>
    <row r="37" spans="1:20" s="2" customFormat="1" ht="30">
      <c r="A37" s="3" t="s">
        <v>126</v>
      </c>
      <c r="B37" s="3" t="s">
        <v>127</v>
      </c>
      <c r="C37" s="3"/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f t="shared" si="1"/>
        <v>0</v>
      </c>
      <c r="J37" s="3">
        <v>0</v>
      </c>
      <c r="K37" s="3">
        <v>0</v>
      </c>
      <c r="L37" s="3">
        <v>0</v>
      </c>
      <c r="M37" s="5">
        <f t="shared" si="2"/>
        <v>0</v>
      </c>
      <c r="N37" s="5">
        <v>0</v>
      </c>
      <c r="O37" s="5">
        <f t="shared" si="3"/>
        <v>0</v>
      </c>
      <c r="P37" s="3">
        <v>0</v>
      </c>
      <c r="Q37" s="3">
        <v>0</v>
      </c>
      <c r="R37" s="3" t="s">
        <v>24</v>
      </c>
      <c r="S37" s="3" t="s">
        <v>24</v>
      </c>
      <c r="T37" s="3">
        <v>0</v>
      </c>
    </row>
    <row r="38" spans="1:20" ht="30">
      <c r="A38" s="3" t="s">
        <v>128</v>
      </c>
      <c r="B38" s="3" t="s">
        <v>129</v>
      </c>
      <c r="C38" s="3"/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f t="shared" si="1"/>
        <v>0</v>
      </c>
      <c r="J38" s="3">
        <v>0</v>
      </c>
      <c r="K38" s="3">
        <v>0</v>
      </c>
      <c r="L38" s="3">
        <v>0</v>
      </c>
      <c r="M38" s="5">
        <f t="shared" si="2"/>
        <v>0</v>
      </c>
      <c r="N38" s="5">
        <v>0</v>
      </c>
      <c r="O38" s="5">
        <f t="shared" si="3"/>
        <v>0</v>
      </c>
      <c r="P38" s="3">
        <v>0</v>
      </c>
      <c r="Q38" s="3">
        <v>0</v>
      </c>
      <c r="R38" s="3" t="s">
        <v>24</v>
      </c>
      <c r="S38" s="3" t="s">
        <v>24</v>
      </c>
      <c r="T38" s="3">
        <v>0</v>
      </c>
    </row>
    <row r="39" spans="1:20">
      <c r="A39" s="3" t="s">
        <v>130</v>
      </c>
      <c r="B39" s="3" t="s">
        <v>131</v>
      </c>
      <c r="C39" s="3"/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f t="shared" si="1"/>
        <v>0</v>
      </c>
      <c r="J39" s="3">
        <v>0</v>
      </c>
      <c r="K39" s="3">
        <v>0</v>
      </c>
      <c r="L39" s="3">
        <v>0</v>
      </c>
      <c r="M39" s="5">
        <f t="shared" si="2"/>
        <v>0</v>
      </c>
      <c r="N39" s="5">
        <v>0</v>
      </c>
      <c r="O39" s="5">
        <f t="shared" si="3"/>
        <v>0</v>
      </c>
      <c r="P39" s="3">
        <v>0</v>
      </c>
      <c r="Q39" s="3">
        <v>0</v>
      </c>
      <c r="R39" s="3" t="s">
        <v>24</v>
      </c>
      <c r="S39" s="3" t="s">
        <v>24</v>
      </c>
      <c r="T39" s="3">
        <v>0</v>
      </c>
    </row>
    <row r="40" spans="1:20" ht="30">
      <c r="A40" s="3" t="s">
        <v>132</v>
      </c>
      <c r="B40" s="3" t="s">
        <v>133</v>
      </c>
      <c r="C40" s="3"/>
      <c r="D40" s="3">
        <v>1</v>
      </c>
      <c r="E40" s="3">
        <v>76582</v>
      </c>
      <c r="F40" s="3">
        <v>0</v>
      </c>
      <c r="G40" s="3">
        <v>0</v>
      </c>
      <c r="H40" s="3">
        <v>76582</v>
      </c>
      <c r="I40" s="3">
        <f t="shared" si="1"/>
        <v>0.76635644951466031</v>
      </c>
      <c r="J40" s="3">
        <v>76582</v>
      </c>
      <c r="K40" s="3">
        <v>0</v>
      </c>
      <c r="L40" s="3">
        <v>76582</v>
      </c>
      <c r="M40" s="5">
        <f t="shared" si="2"/>
        <v>0.76635644951466031</v>
      </c>
      <c r="N40" s="5">
        <v>0</v>
      </c>
      <c r="O40" s="5">
        <f t="shared" si="3"/>
        <v>0.76635644951466031</v>
      </c>
      <c r="P40" s="3">
        <v>0</v>
      </c>
      <c r="Q40" s="3">
        <v>0</v>
      </c>
      <c r="R40" s="3" t="s">
        <v>24</v>
      </c>
      <c r="S40" s="3" t="s">
        <v>24</v>
      </c>
      <c r="T40" s="3">
        <v>76582</v>
      </c>
    </row>
    <row r="41" spans="1:20">
      <c r="A41" s="3"/>
      <c r="B41" s="3" t="s">
        <v>134</v>
      </c>
      <c r="C41" s="3"/>
      <c r="D41" s="3">
        <v>3310</v>
      </c>
      <c r="E41" s="3">
        <f>SUM(E25:E40)+E21+E22</f>
        <v>4227602</v>
      </c>
      <c r="F41" s="3">
        <f t="shared" ref="F41:L41" si="4">SUM(F25:F40)+F21+F22</f>
        <v>0</v>
      </c>
      <c r="G41" s="3">
        <f t="shared" si="4"/>
        <v>0</v>
      </c>
      <c r="H41" s="3">
        <f t="shared" si="4"/>
        <v>4227602</v>
      </c>
      <c r="I41" s="3">
        <f t="shared" si="1"/>
        <v>42.305633943760633</v>
      </c>
      <c r="J41" s="3">
        <f t="shared" si="4"/>
        <v>4227602</v>
      </c>
      <c r="K41" s="3">
        <v>0</v>
      </c>
      <c r="L41" s="3">
        <f t="shared" si="4"/>
        <v>4227602</v>
      </c>
      <c r="M41" s="5">
        <f t="shared" si="2"/>
        <v>42.305633943760633</v>
      </c>
      <c r="N41" s="5">
        <f t="shared" ref="N41" si="5">SUM(N25:N40)+N21+N22</f>
        <v>0</v>
      </c>
      <c r="O41" s="5">
        <f t="shared" si="3"/>
        <v>42.305633943760633</v>
      </c>
      <c r="P41" s="3">
        <f t="shared" ref="P41" si="6">SUM(P25:P40)+P21+P22</f>
        <v>0</v>
      </c>
      <c r="Q41" s="3">
        <f t="shared" ref="Q41" si="7">SUM(Q25:Q40)+Q21+Q22</f>
        <v>0</v>
      </c>
      <c r="R41" s="3" t="s">
        <v>24</v>
      </c>
      <c r="S41" s="3" t="s">
        <v>24</v>
      </c>
      <c r="T41" s="3">
        <f t="shared" ref="T41" si="8">SUM(T25:T40)+T21+T22</f>
        <v>3950352</v>
      </c>
    </row>
    <row r="42" spans="1:20" ht="39">
      <c r="A42" s="18"/>
      <c r="B42" s="18" t="s">
        <v>135</v>
      </c>
      <c r="C42" s="18"/>
      <c r="D42" s="18">
        <f>+D41+D19</f>
        <v>3311</v>
      </c>
      <c r="E42" s="18">
        <f t="shared" ref="E42:T42" si="9">+E41+E19</f>
        <v>4229602</v>
      </c>
      <c r="F42" s="18">
        <f t="shared" si="9"/>
        <v>0</v>
      </c>
      <c r="G42" s="18">
        <f t="shared" si="9"/>
        <v>0</v>
      </c>
      <c r="H42" s="18">
        <f t="shared" si="9"/>
        <v>4229602</v>
      </c>
      <c r="I42" s="18">
        <f t="shared" si="9"/>
        <v>42.325647953567497</v>
      </c>
      <c r="J42" s="18">
        <f t="shared" si="9"/>
        <v>4229602</v>
      </c>
      <c r="K42" s="18">
        <f t="shared" si="9"/>
        <v>0</v>
      </c>
      <c r="L42" s="18">
        <f t="shared" si="9"/>
        <v>4229602</v>
      </c>
      <c r="M42" s="35">
        <f t="shared" si="9"/>
        <v>42.325647953567497</v>
      </c>
      <c r="N42" s="35">
        <f t="shared" si="9"/>
        <v>0</v>
      </c>
      <c r="O42" s="35">
        <f t="shared" si="9"/>
        <v>42.325647953567497</v>
      </c>
      <c r="P42" s="18">
        <f t="shared" si="9"/>
        <v>0</v>
      </c>
      <c r="Q42" s="18">
        <f t="shared" si="9"/>
        <v>0</v>
      </c>
      <c r="R42" s="18" t="s">
        <v>24</v>
      </c>
      <c r="S42" s="18" t="s">
        <v>24</v>
      </c>
      <c r="T42" s="18">
        <f t="shared" si="9"/>
        <v>3952352</v>
      </c>
    </row>
    <row r="43" spans="1:20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</row>
    <row r="44" spans="1:20">
      <c r="A44" s="2"/>
      <c r="B44" s="2" t="s">
        <v>59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</sheetData>
  <mergeCells count="22">
    <mergeCell ref="M3:M4"/>
    <mergeCell ref="N2:N4"/>
    <mergeCell ref="O2:O4"/>
    <mergeCell ref="P2:Q2"/>
    <mergeCell ref="P3:P4"/>
    <mergeCell ref="Q3:Q4"/>
    <mergeCell ref="A1:T1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R2:S2"/>
    <mergeCell ref="R3:R4"/>
    <mergeCell ref="S3:S4"/>
    <mergeCell ref="T2:T4"/>
    <mergeCell ref="J2:M2"/>
    <mergeCell ref="J3:L3"/>
  </mergeCells>
  <pageMargins left="1.3888888888888888E-2" right="1.3888888888888888E-2" top="0.86" bottom="2.7777777777777776E-2" header="2.7777777777777776E-2" footer="2.7777777777777776E-2"/>
  <pageSetup scale="72" fitToHeight="300" orientation="landscape" verticalDpi="0" r:id="rId1"/>
  <rowBreaks count="1" manualBreakCount="1">
    <brk id="1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3"/>
  <sheetViews>
    <sheetView view="pageBreakPreview" topLeftCell="A9" zoomScaleNormal="70" zoomScaleSheetLayoutView="100" workbookViewId="0">
      <selection activeCell="C10" sqref="C10"/>
    </sheetView>
  </sheetViews>
  <sheetFormatPr defaultColWidth="9.140625" defaultRowHeight="15"/>
  <cols>
    <col min="1" max="1" width="3.5703125" customWidth="1"/>
    <col min="2" max="2" width="24.7109375" customWidth="1"/>
    <col min="3" max="3" width="5.140625" customWidth="1"/>
    <col min="4" max="4" width="7.42578125" customWidth="1"/>
    <col min="5" max="5" width="8.85546875" customWidth="1"/>
    <col min="6" max="6" width="8.5703125" customWidth="1"/>
    <col min="7" max="7" width="10.140625" customWidth="1"/>
    <col min="8" max="9" width="9" customWidth="1"/>
    <col min="10" max="10" width="5.85546875" customWidth="1"/>
    <col min="11" max="11" width="5.7109375" customWidth="1"/>
    <col min="12" max="12" width="6" customWidth="1"/>
    <col min="13" max="13" width="8.140625" customWidth="1"/>
    <col min="14" max="15" width="11.140625" customWidth="1"/>
    <col min="16" max="16" width="4.42578125" customWidth="1"/>
    <col min="17" max="17" width="7.85546875" customWidth="1"/>
    <col min="18" max="18" width="4.42578125" customWidth="1"/>
    <col min="19" max="19" width="7.42578125" customWidth="1"/>
    <col min="20" max="20" width="9.7109375" customWidth="1"/>
    <col min="257" max="257" width="3.5703125" customWidth="1"/>
    <col min="258" max="258" width="24.7109375" customWidth="1"/>
    <col min="259" max="259" width="5.140625" customWidth="1"/>
    <col min="260" max="260" width="7.42578125" customWidth="1"/>
    <col min="261" max="261" width="8.85546875" customWidth="1"/>
    <col min="262" max="262" width="8.5703125" customWidth="1"/>
    <col min="263" max="263" width="10.140625" customWidth="1"/>
    <col min="264" max="265" width="9" customWidth="1"/>
    <col min="266" max="266" width="5.85546875" customWidth="1"/>
    <col min="267" max="267" width="5.7109375" customWidth="1"/>
    <col min="268" max="268" width="6" customWidth="1"/>
    <col min="269" max="269" width="8.140625" customWidth="1"/>
    <col min="270" max="271" width="11.140625" customWidth="1"/>
    <col min="272" max="272" width="4.42578125" customWidth="1"/>
    <col min="273" max="273" width="7.85546875" customWidth="1"/>
    <col min="274" max="274" width="4.42578125" customWidth="1"/>
    <col min="275" max="275" width="7.42578125" customWidth="1"/>
    <col min="276" max="276" width="9.7109375" customWidth="1"/>
    <col min="513" max="513" width="3.5703125" customWidth="1"/>
    <col min="514" max="514" width="24.7109375" customWidth="1"/>
    <col min="515" max="515" width="5.140625" customWidth="1"/>
    <col min="516" max="516" width="7.42578125" customWidth="1"/>
    <col min="517" max="517" width="8.85546875" customWidth="1"/>
    <col min="518" max="518" width="8.5703125" customWidth="1"/>
    <col min="519" max="519" width="10.140625" customWidth="1"/>
    <col min="520" max="521" width="9" customWidth="1"/>
    <col min="522" max="522" width="5.85546875" customWidth="1"/>
    <col min="523" max="523" width="5.7109375" customWidth="1"/>
    <col min="524" max="524" width="6" customWidth="1"/>
    <col min="525" max="525" width="8.140625" customWidth="1"/>
    <col min="526" max="527" width="11.140625" customWidth="1"/>
    <col min="528" max="528" width="4.42578125" customWidth="1"/>
    <col min="529" max="529" width="7.85546875" customWidth="1"/>
    <col min="530" max="530" width="4.42578125" customWidth="1"/>
    <col min="531" max="531" width="7.42578125" customWidth="1"/>
    <col min="532" max="532" width="9.7109375" customWidth="1"/>
    <col min="769" max="769" width="3.5703125" customWidth="1"/>
    <col min="770" max="770" width="24.7109375" customWidth="1"/>
    <col min="771" max="771" width="5.140625" customWidth="1"/>
    <col min="772" max="772" width="7.42578125" customWidth="1"/>
    <col min="773" max="773" width="8.85546875" customWidth="1"/>
    <col min="774" max="774" width="8.5703125" customWidth="1"/>
    <col min="775" max="775" width="10.140625" customWidth="1"/>
    <col min="776" max="777" width="9" customWidth="1"/>
    <col min="778" max="778" width="5.85546875" customWidth="1"/>
    <col min="779" max="779" width="5.7109375" customWidth="1"/>
    <col min="780" max="780" width="6" customWidth="1"/>
    <col min="781" max="781" width="8.140625" customWidth="1"/>
    <col min="782" max="783" width="11.140625" customWidth="1"/>
    <col min="784" max="784" width="4.42578125" customWidth="1"/>
    <col min="785" max="785" width="7.85546875" customWidth="1"/>
    <col min="786" max="786" width="4.42578125" customWidth="1"/>
    <col min="787" max="787" width="7.42578125" customWidth="1"/>
    <col min="788" max="788" width="9.7109375" customWidth="1"/>
    <col min="1025" max="1025" width="3.5703125" customWidth="1"/>
    <col min="1026" max="1026" width="24.7109375" customWidth="1"/>
    <col min="1027" max="1027" width="5.140625" customWidth="1"/>
    <col min="1028" max="1028" width="7.42578125" customWidth="1"/>
    <col min="1029" max="1029" width="8.85546875" customWidth="1"/>
    <col min="1030" max="1030" width="8.5703125" customWidth="1"/>
    <col min="1031" max="1031" width="10.140625" customWidth="1"/>
    <col min="1032" max="1033" width="9" customWidth="1"/>
    <col min="1034" max="1034" width="5.85546875" customWidth="1"/>
    <col min="1035" max="1035" width="5.7109375" customWidth="1"/>
    <col min="1036" max="1036" width="6" customWidth="1"/>
    <col min="1037" max="1037" width="8.140625" customWidth="1"/>
    <col min="1038" max="1039" width="11.140625" customWidth="1"/>
    <col min="1040" max="1040" width="4.42578125" customWidth="1"/>
    <col min="1041" max="1041" width="7.85546875" customWidth="1"/>
    <col min="1042" max="1042" width="4.42578125" customWidth="1"/>
    <col min="1043" max="1043" width="7.42578125" customWidth="1"/>
    <col min="1044" max="1044" width="9.7109375" customWidth="1"/>
    <col min="1281" max="1281" width="3.5703125" customWidth="1"/>
    <col min="1282" max="1282" width="24.7109375" customWidth="1"/>
    <col min="1283" max="1283" width="5.140625" customWidth="1"/>
    <col min="1284" max="1284" width="7.42578125" customWidth="1"/>
    <col min="1285" max="1285" width="8.85546875" customWidth="1"/>
    <col min="1286" max="1286" width="8.5703125" customWidth="1"/>
    <col min="1287" max="1287" width="10.140625" customWidth="1"/>
    <col min="1288" max="1289" width="9" customWidth="1"/>
    <col min="1290" max="1290" width="5.85546875" customWidth="1"/>
    <col min="1291" max="1291" width="5.7109375" customWidth="1"/>
    <col min="1292" max="1292" width="6" customWidth="1"/>
    <col min="1293" max="1293" width="8.140625" customWidth="1"/>
    <col min="1294" max="1295" width="11.140625" customWidth="1"/>
    <col min="1296" max="1296" width="4.42578125" customWidth="1"/>
    <col min="1297" max="1297" width="7.85546875" customWidth="1"/>
    <col min="1298" max="1298" width="4.42578125" customWidth="1"/>
    <col min="1299" max="1299" width="7.42578125" customWidth="1"/>
    <col min="1300" max="1300" width="9.7109375" customWidth="1"/>
    <col min="1537" max="1537" width="3.5703125" customWidth="1"/>
    <col min="1538" max="1538" width="24.7109375" customWidth="1"/>
    <col min="1539" max="1539" width="5.140625" customWidth="1"/>
    <col min="1540" max="1540" width="7.42578125" customWidth="1"/>
    <col min="1541" max="1541" width="8.85546875" customWidth="1"/>
    <col min="1542" max="1542" width="8.5703125" customWidth="1"/>
    <col min="1543" max="1543" width="10.140625" customWidth="1"/>
    <col min="1544" max="1545" width="9" customWidth="1"/>
    <col min="1546" max="1546" width="5.85546875" customWidth="1"/>
    <col min="1547" max="1547" width="5.7109375" customWidth="1"/>
    <col min="1548" max="1548" width="6" customWidth="1"/>
    <col min="1549" max="1549" width="8.140625" customWidth="1"/>
    <col min="1550" max="1551" width="11.140625" customWidth="1"/>
    <col min="1552" max="1552" width="4.42578125" customWidth="1"/>
    <col min="1553" max="1553" width="7.85546875" customWidth="1"/>
    <col min="1554" max="1554" width="4.42578125" customWidth="1"/>
    <col min="1555" max="1555" width="7.42578125" customWidth="1"/>
    <col min="1556" max="1556" width="9.7109375" customWidth="1"/>
    <col min="1793" max="1793" width="3.5703125" customWidth="1"/>
    <col min="1794" max="1794" width="24.7109375" customWidth="1"/>
    <col min="1795" max="1795" width="5.140625" customWidth="1"/>
    <col min="1796" max="1796" width="7.42578125" customWidth="1"/>
    <col min="1797" max="1797" width="8.85546875" customWidth="1"/>
    <col min="1798" max="1798" width="8.5703125" customWidth="1"/>
    <col min="1799" max="1799" width="10.140625" customWidth="1"/>
    <col min="1800" max="1801" width="9" customWidth="1"/>
    <col min="1802" max="1802" width="5.85546875" customWidth="1"/>
    <col min="1803" max="1803" width="5.7109375" customWidth="1"/>
    <col min="1804" max="1804" width="6" customWidth="1"/>
    <col min="1805" max="1805" width="8.140625" customWidth="1"/>
    <col min="1806" max="1807" width="11.140625" customWidth="1"/>
    <col min="1808" max="1808" width="4.42578125" customWidth="1"/>
    <col min="1809" max="1809" width="7.85546875" customWidth="1"/>
    <col min="1810" max="1810" width="4.42578125" customWidth="1"/>
    <col min="1811" max="1811" width="7.42578125" customWidth="1"/>
    <col min="1812" max="1812" width="9.7109375" customWidth="1"/>
    <col min="2049" max="2049" width="3.5703125" customWidth="1"/>
    <col min="2050" max="2050" width="24.7109375" customWidth="1"/>
    <col min="2051" max="2051" width="5.140625" customWidth="1"/>
    <col min="2052" max="2052" width="7.42578125" customWidth="1"/>
    <col min="2053" max="2053" width="8.85546875" customWidth="1"/>
    <col min="2054" max="2054" width="8.5703125" customWidth="1"/>
    <col min="2055" max="2055" width="10.140625" customWidth="1"/>
    <col min="2056" max="2057" width="9" customWidth="1"/>
    <col min="2058" max="2058" width="5.85546875" customWidth="1"/>
    <col min="2059" max="2059" width="5.7109375" customWidth="1"/>
    <col min="2060" max="2060" width="6" customWidth="1"/>
    <col min="2061" max="2061" width="8.140625" customWidth="1"/>
    <col min="2062" max="2063" width="11.140625" customWidth="1"/>
    <col min="2064" max="2064" width="4.42578125" customWidth="1"/>
    <col min="2065" max="2065" width="7.85546875" customWidth="1"/>
    <col min="2066" max="2066" width="4.42578125" customWidth="1"/>
    <col min="2067" max="2067" width="7.42578125" customWidth="1"/>
    <col min="2068" max="2068" width="9.7109375" customWidth="1"/>
    <col min="2305" max="2305" width="3.5703125" customWidth="1"/>
    <col min="2306" max="2306" width="24.7109375" customWidth="1"/>
    <col min="2307" max="2307" width="5.140625" customWidth="1"/>
    <col min="2308" max="2308" width="7.42578125" customWidth="1"/>
    <col min="2309" max="2309" width="8.85546875" customWidth="1"/>
    <col min="2310" max="2310" width="8.5703125" customWidth="1"/>
    <col min="2311" max="2311" width="10.140625" customWidth="1"/>
    <col min="2312" max="2313" width="9" customWidth="1"/>
    <col min="2314" max="2314" width="5.85546875" customWidth="1"/>
    <col min="2315" max="2315" width="5.7109375" customWidth="1"/>
    <col min="2316" max="2316" width="6" customWidth="1"/>
    <col min="2317" max="2317" width="8.140625" customWidth="1"/>
    <col min="2318" max="2319" width="11.140625" customWidth="1"/>
    <col min="2320" max="2320" width="4.42578125" customWidth="1"/>
    <col min="2321" max="2321" width="7.85546875" customWidth="1"/>
    <col min="2322" max="2322" width="4.42578125" customWidth="1"/>
    <col min="2323" max="2323" width="7.42578125" customWidth="1"/>
    <col min="2324" max="2324" width="9.7109375" customWidth="1"/>
    <col min="2561" max="2561" width="3.5703125" customWidth="1"/>
    <col min="2562" max="2562" width="24.7109375" customWidth="1"/>
    <col min="2563" max="2563" width="5.140625" customWidth="1"/>
    <col min="2564" max="2564" width="7.42578125" customWidth="1"/>
    <col min="2565" max="2565" width="8.85546875" customWidth="1"/>
    <col min="2566" max="2566" width="8.5703125" customWidth="1"/>
    <col min="2567" max="2567" width="10.140625" customWidth="1"/>
    <col min="2568" max="2569" width="9" customWidth="1"/>
    <col min="2570" max="2570" width="5.85546875" customWidth="1"/>
    <col min="2571" max="2571" width="5.7109375" customWidth="1"/>
    <col min="2572" max="2572" width="6" customWidth="1"/>
    <col min="2573" max="2573" width="8.140625" customWidth="1"/>
    <col min="2574" max="2575" width="11.140625" customWidth="1"/>
    <col min="2576" max="2576" width="4.42578125" customWidth="1"/>
    <col min="2577" max="2577" width="7.85546875" customWidth="1"/>
    <col min="2578" max="2578" width="4.42578125" customWidth="1"/>
    <col min="2579" max="2579" width="7.42578125" customWidth="1"/>
    <col min="2580" max="2580" width="9.7109375" customWidth="1"/>
    <col min="2817" max="2817" width="3.5703125" customWidth="1"/>
    <col min="2818" max="2818" width="24.7109375" customWidth="1"/>
    <col min="2819" max="2819" width="5.140625" customWidth="1"/>
    <col min="2820" max="2820" width="7.42578125" customWidth="1"/>
    <col min="2821" max="2821" width="8.85546875" customWidth="1"/>
    <col min="2822" max="2822" width="8.5703125" customWidth="1"/>
    <col min="2823" max="2823" width="10.140625" customWidth="1"/>
    <col min="2824" max="2825" width="9" customWidth="1"/>
    <col min="2826" max="2826" width="5.85546875" customWidth="1"/>
    <col min="2827" max="2827" width="5.7109375" customWidth="1"/>
    <col min="2828" max="2828" width="6" customWidth="1"/>
    <col min="2829" max="2829" width="8.140625" customWidth="1"/>
    <col min="2830" max="2831" width="11.140625" customWidth="1"/>
    <col min="2832" max="2832" width="4.42578125" customWidth="1"/>
    <col min="2833" max="2833" width="7.85546875" customWidth="1"/>
    <col min="2834" max="2834" width="4.42578125" customWidth="1"/>
    <col min="2835" max="2835" width="7.42578125" customWidth="1"/>
    <col min="2836" max="2836" width="9.7109375" customWidth="1"/>
    <col min="3073" max="3073" width="3.5703125" customWidth="1"/>
    <col min="3074" max="3074" width="24.7109375" customWidth="1"/>
    <col min="3075" max="3075" width="5.140625" customWidth="1"/>
    <col min="3076" max="3076" width="7.42578125" customWidth="1"/>
    <col min="3077" max="3077" width="8.85546875" customWidth="1"/>
    <col min="3078" max="3078" width="8.5703125" customWidth="1"/>
    <col min="3079" max="3079" width="10.140625" customWidth="1"/>
    <col min="3080" max="3081" width="9" customWidth="1"/>
    <col min="3082" max="3082" width="5.85546875" customWidth="1"/>
    <col min="3083" max="3083" width="5.7109375" customWidth="1"/>
    <col min="3084" max="3084" width="6" customWidth="1"/>
    <col min="3085" max="3085" width="8.140625" customWidth="1"/>
    <col min="3086" max="3087" width="11.140625" customWidth="1"/>
    <col min="3088" max="3088" width="4.42578125" customWidth="1"/>
    <col min="3089" max="3089" width="7.85546875" customWidth="1"/>
    <col min="3090" max="3090" width="4.42578125" customWidth="1"/>
    <col min="3091" max="3091" width="7.42578125" customWidth="1"/>
    <col min="3092" max="3092" width="9.7109375" customWidth="1"/>
    <col min="3329" max="3329" width="3.5703125" customWidth="1"/>
    <col min="3330" max="3330" width="24.7109375" customWidth="1"/>
    <col min="3331" max="3331" width="5.140625" customWidth="1"/>
    <col min="3332" max="3332" width="7.42578125" customWidth="1"/>
    <col min="3333" max="3333" width="8.85546875" customWidth="1"/>
    <col min="3334" max="3334" width="8.5703125" customWidth="1"/>
    <col min="3335" max="3335" width="10.140625" customWidth="1"/>
    <col min="3336" max="3337" width="9" customWidth="1"/>
    <col min="3338" max="3338" width="5.85546875" customWidth="1"/>
    <col min="3339" max="3339" width="5.7109375" customWidth="1"/>
    <col min="3340" max="3340" width="6" customWidth="1"/>
    <col min="3341" max="3341" width="8.140625" customWidth="1"/>
    <col min="3342" max="3343" width="11.140625" customWidth="1"/>
    <col min="3344" max="3344" width="4.42578125" customWidth="1"/>
    <col min="3345" max="3345" width="7.85546875" customWidth="1"/>
    <col min="3346" max="3346" width="4.42578125" customWidth="1"/>
    <col min="3347" max="3347" width="7.42578125" customWidth="1"/>
    <col min="3348" max="3348" width="9.7109375" customWidth="1"/>
    <col min="3585" max="3585" width="3.5703125" customWidth="1"/>
    <col min="3586" max="3586" width="24.7109375" customWidth="1"/>
    <col min="3587" max="3587" width="5.140625" customWidth="1"/>
    <col min="3588" max="3588" width="7.42578125" customWidth="1"/>
    <col min="3589" max="3589" width="8.85546875" customWidth="1"/>
    <col min="3590" max="3590" width="8.5703125" customWidth="1"/>
    <col min="3591" max="3591" width="10.140625" customWidth="1"/>
    <col min="3592" max="3593" width="9" customWidth="1"/>
    <col min="3594" max="3594" width="5.85546875" customWidth="1"/>
    <col min="3595" max="3595" width="5.7109375" customWidth="1"/>
    <col min="3596" max="3596" width="6" customWidth="1"/>
    <col min="3597" max="3597" width="8.140625" customWidth="1"/>
    <col min="3598" max="3599" width="11.140625" customWidth="1"/>
    <col min="3600" max="3600" width="4.42578125" customWidth="1"/>
    <col min="3601" max="3601" width="7.85546875" customWidth="1"/>
    <col min="3602" max="3602" width="4.42578125" customWidth="1"/>
    <col min="3603" max="3603" width="7.42578125" customWidth="1"/>
    <col min="3604" max="3604" width="9.7109375" customWidth="1"/>
    <col min="3841" max="3841" width="3.5703125" customWidth="1"/>
    <col min="3842" max="3842" width="24.7109375" customWidth="1"/>
    <col min="3843" max="3843" width="5.140625" customWidth="1"/>
    <col min="3844" max="3844" width="7.42578125" customWidth="1"/>
    <col min="3845" max="3845" width="8.85546875" customWidth="1"/>
    <col min="3846" max="3846" width="8.5703125" customWidth="1"/>
    <col min="3847" max="3847" width="10.140625" customWidth="1"/>
    <col min="3848" max="3849" width="9" customWidth="1"/>
    <col min="3850" max="3850" width="5.85546875" customWidth="1"/>
    <col min="3851" max="3851" width="5.7109375" customWidth="1"/>
    <col min="3852" max="3852" width="6" customWidth="1"/>
    <col min="3853" max="3853" width="8.140625" customWidth="1"/>
    <col min="3854" max="3855" width="11.140625" customWidth="1"/>
    <col min="3856" max="3856" width="4.42578125" customWidth="1"/>
    <col min="3857" max="3857" width="7.85546875" customWidth="1"/>
    <col min="3858" max="3858" width="4.42578125" customWidth="1"/>
    <col min="3859" max="3859" width="7.42578125" customWidth="1"/>
    <col min="3860" max="3860" width="9.7109375" customWidth="1"/>
    <col min="4097" max="4097" width="3.5703125" customWidth="1"/>
    <col min="4098" max="4098" width="24.7109375" customWidth="1"/>
    <col min="4099" max="4099" width="5.140625" customWidth="1"/>
    <col min="4100" max="4100" width="7.42578125" customWidth="1"/>
    <col min="4101" max="4101" width="8.85546875" customWidth="1"/>
    <col min="4102" max="4102" width="8.5703125" customWidth="1"/>
    <col min="4103" max="4103" width="10.140625" customWidth="1"/>
    <col min="4104" max="4105" width="9" customWidth="1"/>
    <col min="4106" max="4106" width="5.85546875" customWidth="1"/>
    <col min="4107" max="4107" width="5.7109375" customWidth="1"/>
    <col min="4108" max="4108" width="6" customWidth="1"/>
    <col min="4109" max="4109" width="8.140625" customWidth="1"/>
    <col min="4110" max="4111" width="11.140625" customWidth="1"/>
    <col min="4112" max="4112" width="4.42578125" customWidth="1"/>
    <col min="4113" max="4113" width="7.85546875" customWidth="1"/>
    <col min="4114" max="4114" width="4.42578125" customWidth="1"/>
    <col min="4115" max="4115" width="7.42578125" customWidth="1"/>
    <col min="4116" max="4116" width="9.7109375" customWidth="1"/>
    <col min="4353" max="4353" width="3.5703125" customWidth="1"/>
    <col min="4354" max="4354" width="24.7109375" customWidth="1"/>
    <col min="4355" max="4355" width="5.140625" customWidth="1"/>
    <col min="4356" max="4356" width="7.42578125" customWidth="1"/>
    <col min="4357" max="4357" width="8.85546875" customWidth="1"/>
    <col min="4358" max="4358" width="8.5703125" customWidth="1"/>
    <col min="4359" max="4359" width="10.140625" customWidth="1"/>
    <col min="4360" max="4361" width="9" customWidth="1"/>
    <col min="4362" max="4362" width="5.85546875" customWidth="1"/>
    <col min="4363" max="4363" width="5.7109375" customWidth="1"/>
    <col min="4364" max="4364" width="6" customWidth="1"/>
    <col min="4365" max="4365" width="8.140625" customWidth="1"/>
    <col min="4366" max="4367" width="11.140625" customWidth="1"/>
    <col min="4368" max="4368" width="4.42578125" customWidth="1"/>
    <col min="4369" max="4369" width="7.85546875" customWidth="1"/>
    <col min="4370" max="4370" width="4.42578125" customWidth="1"/>
    <col min="4371" max="4371" width="7.42578125" customWidth="1"/>
    <col min="4372" max="4372" width="9.7109375" customWidth="1"/>
    <col min="4609" max="4609" width="3.5703125" customWidth="1"/>
    <col min="4610" max="4610" width="24.7109375" customWidth="1"/>
    <col min="4611" max="4611" width="5.140625" customWidth="1"/>
    <col min="4612" max="4612" width="7.42578125" customWidth="1"/>
    <col min="4613" max="4613" width="8.85546875" customWidth="1"/>
    <col min="4614" max="4614" width="8.5703125" customWidth="1"/>
    <col min="4615" max="4615" width="10.140625" customWidth="1"/>
    <col min="4616" max="4617" width="9" customWidth="1"/>
    <col min="4618" max="4618" width="5.85546875" customWidth="1"/>
    <col min="4619" max="4619" width="5.7109375" customWidth="1"/>
    <col min="4620" max="4620" width="6" customWidth="1"/>
    <col min="4621" max="4621" width="8.140625" customWidth="1"/>
    <col min="4622" max="4623" width="11.140625" customWidth="1"/>
    <col min="4624" max="4624" width="4.42578125" customWidth="1"/>
    <col min="4625" max="4625" width="7.85546875" customWidth="1"/>
    <col min="4626" max="4626" width="4.42578125" customWidth="1"/>
    <col min="4627" max="4627" width="7.42578125" customWidth="1"/>
    <col min="4628" max="4628" width="9.7109375" customWidth="1"/>
    <col min="4865" max="4865" width="3.5703125" customWidth="1"/>
    <col min="4866" max="4866" width="24.7109375" customWidth="1"/>
    <col min="4867" max="4867" width="5.140625" customWidth="1"/>
    <col min="4868" max="4868" width="7.42578125" customWidth="1"/>
    <col min="4869" max="4869" width="8.85546875" customWidth="1"/>
    <col min="4870" max="4870" width="8.5703125" customWidth="1"/>
    <col min="4871" max="4871" width="10.140625" customWidth="1"/>
    <col min="4872" max="4873" width="9" customWidth="1"/>
    <col min="4874" max="4874" width="5.85546875" customWidth="1"/>
    <col min="4875" max="4875" width="5.7109375" customWidth="1"/>
    <col min="4876" max="4876" width="6" customWidth="1"/>
    <col min="4877" max="4877" width="8.140625" customWidth="1"/>
    <col min="4878" max="4879" width="11.140625" customWidth="1"/>
    <col min="4880" max="4880" width="4.42578125" customWidth="1"/>
    <col min="4881" max="4881" width="7.85546875" customWidth="1"/>
    <col min="4882" max="4882" width="4.42578125" customWidth="1"/>
    <col min="4883" max="4883" width="7.42578125" customWidth="1"/>
    <col min="4884" max="4884" width="9.7109375" customWidth="1"/>
    <col min="5121" max="5121" width="3.5703125" customWidth="1"/>
    <col min="5122" max="5122" width="24.7109375" customWidth="1"/>
    <col min="5123" max="5123" width="5.140625" customWidth="1"/>
    <col min="5124" max="5124" width="7.42578125" customWidth="1"/>
    <col min="5125" max="5125" width="8.85546875" customWidth="1"/>
    <col min="5126" max="5126" width="8.5703125" customWidth="1"/>
    <col min="5127" max="5127" width="10.140625" customWidth="1"/>
    <col min="5128" max="5129" width="9" customWidth="1"/>
    <col min="5130" max="5130" width="5.85546875" customWidth="1"/>
    <col min="5131" max="5131" width="5.7109375" customWidth="1"/>
    <col min="5132" max="5132" width="6" customWidth="1"/>
    <col min="5133" max="5133" width="8.140625" customWidth="1"/>
    <col min="5134" max="5135" width="11.140625" customWidth="1"/>
    <col min="5136" max="5136" width="4.42578125" customWidth="1"/>
    <col min="5137" max="5137" width="7.85546875" customWidth="1"/>
    <col min="5138" max="5138" width="4.42578125" customWidth="1"/>
    <col min="5139" max="5139" width="7.42578125" customWidth="1"/>
    <col min="5140" max="5140" width="9.7109375" customWidth="1"/>
    <col min="5377" max="5377" width="3.5703125" customWidth="1"/>
    <col min="5378" max="5378" width="24.7109375" customWidth="1"/>
    <col min="5379" max="5379" width="5.140625" customWidth="1"/>
    <col min="5380" max="5380" width="7.42578125" customWidth="1"/>
    <col min="5381" max="5381" width="8.85546875" customWidth="1"/>
    <col min="5382" max="5382" width="8.5703125" customWidth="1"/>
    <col min="5383" max="5383" width="10.140625" customWidth="1"/>
    <col min="5384" max="5385" width="9" customWidth="1"/>
    <col min="5386" max="5386" width="5.85546875" customWidth="1"/>
    <col min="5387" max="5387" width="5.7109375" customWidth="1"/>
    <col min="5388" max="5388" width="6" customWidth="1"/>
    <col min="5389" max="5389" width="8.140625" customWidth="1"/>
    <col min="5390" max="5391" width="11.140625" customWidth="1"/>
    <col min="5392" max="5392" width="4.42578125" customWidth="1"/>
    <col min="5393" max="5393" width="7.85546875" customWidth="1"/>
    <col min="5394" max="5394" width="4.42578125" customWidth="1"/>
    <col min="5395" max="5395" width="7.42578125" customWidth="1"/>
    <col min="5396" max="5396" width="9.7109375" customWidth="1"/>
    <col min="5633" max="5633" width="3.5703125" customWidth="1"/>
    <col min="5634" max="5634" width="24.7109375" customWidth="1"/>
    <col min="5635" max="5635" width="5.140625" customWidth="1"/>
    <col min="5636" max="5636" width="7.42578125" customWidth="1"/>
    <col min="5637" max="5637" width="8.85546875" customWidth="1"/>
    <col min="5638" max="5638" width="8.5703125" customWidth="1"/>
    <col min="5639" max="5639" width="10.140625" customWidth="1"/>
    <col min="5640" max="5641" width="9" customWidth="1"/>
    <col min="5642" max="5642" width="5.85546875" customWidth="1"/>
    <col min="5643" max="5643" width="5.7109375" customWidth="1"/>
    <col min="5644" max="5644" width="6" customWidth="1"/>
    <col min="5645" max="5645" width="8.140625" customWidth="1"/>
    <col min="5646" max="5647" width="11.140625" customWidth="1"/>
    <col min="5648" max="5648" width="4.42578125" customWidth="1"/>
    <col min="5649" max="5649" width="7.85546875" customWidth="1"/>
    <col min="5650" max="5650" width="4.42578125" customWidth="1"/>
    <col min="5651" max="5651" width="7.42578125" customWidth="1"/>
    <col min="5652" max="5652" width="9.7109375" customWidth="1"/>
    <col min="5889" max="5889" width="3.5703125" customWidth="1"/>
    <col min="5890" max="5890" width="24.7109375" customWidth="1"/>
    <col min="5891" max="5891" width="5.140625" customWidth="1"/>
    <col min="5892" max="5892" width="7.42578125" customWidth="1"/>
    <col min="5893" max="5893" width="8.85546875" customWidth="1"/>
    <col min="5894" max="5894" width="8.5703125" customWidth="1"/>
    <col min="5895" max="5895" width="10.140625" customWidth="1"/>
    <col min="5896" max="5897" width="9" customWidth="1"/>
    <col min="5898" max="5898" width="5.85546875" customWidth="1"/>
    <col min="5899" max="5899" width="5.7109375" customWidth="1"/>
    <col min="5900" max="5900" width="6" customWidth="1"/>
    <col min="5901" max="5901" width="8.140625" customWidth="1"/>
    <col min="5902" max="5903" width="11.140625" customWidth="1"/>
    <col min="5904" max="5904" width="4.42578125" customWidth="1"/>
    <col min="5905" max="5905" width="7.85546875" customWidth="1"/>
    <col min="5906" max="5906" width="4.42578125" customWidth="1"/>
    <col min="5907" max="5907" width="7.42578125" customWidth="1"/>
    <col min="5908" max="5908" width="9.7109375" customWidth="1"/>
    <col min="6145" max="6145" width="3.5703125" customWidth="1"/>
    <col min="6146" max="6146" width="24.7109375" customWidth="1"/>
    <col min="6147" max="6147" width="5.140625" customWidth="1"/>
    <col min="6148" max="6148" width="7.42578125" customWidth="1"/>
    <col min="6149" max="6149" width="8.85546875" customWidth="1"/>
    <col min="6150" max="6150" width="8.5703125" customWidth="1"/>
    <col min="6151" max="6151" width="10.140625" customWidth="1"/>
    <col min="6152" max="6153" width="9" customWidth="1"/>
    <col min="6154" max="6154" width="5.85546875" customWidth="1"/>
    <col min="6155" max="6155" width="5.7109375" customWidth="1"/>
    <col min="6156" max="6156" width="6" customWidth="1"/>
    <col min="6157" max="6157" width="8.140625" customWidth="1"/>
    <col min="6158" max="6159" width="11.140625" customWidth="1"/>
    <col min="6160" max="6160" width="4.42578125" customWidth="1"/>
    <col min="6161" max="6161" width="7.85546875" customWidth="1"/>
    <col min="6162" max="6162" width="4.42578125" customWidth="1"/>
    <col min="6163" max="6163" width="7.42578125" customWidth="1"/>
    <col min="6164" max="6164" width="9.7109375" customWidth="1"/>
    <col min="6401" max="6401" width="3.5703125" customWidth="1"/>
    <col min="6402" max="6402" width="24.7109375" customWidth="1"/>
    <col min="6403" max="6403" width="5.140625" customWidth="1"/>
    <col min="6404" max="6404" width="7.42578125" customWidth="1"/>
    <col min="6405" max="6405" width="8.85546875" customWidth="1"/>
    <col min="6406" max="6406" width="8.5703125" customWidth="1"/>
    <col min="6407" max="6407" width="10.140625" customWidth="1"/>
    <col min="6408" max="6409" width="9" customWidth="1"/>
    <col min="6410" max="6410" width="5.85546875" customWidth="1"/>
    <col min="6411" max="6411" width="5.7109375" customWidth="1"/>
    <col min="6412" max="6412" width="6" customWidth="1"/>
    <col min="6413" max="6413" width="8.140625" customWidth="1"/>
    <col min="6414" max="6415" width="11.140625" customWidth="1"/>
    <col min="6416" max="6416" width="4.42578125" customWidth="1"/>
    <col min="6417" max="6417" width="7.85546875" customWidth="1"/>
    <col min="6418" max="6418" width="4.42578125" customWidth="1"/>
    <col min="6419" max="6419" width="7.42578125" customWidth="1"/>
    <col min="6420" max="6420" width="9.7109375" customWidth="1"/>
    <col min="6657" max="6657" width="3.5703125" customWidth="1"/>
    <col min="6658" max="6658" width="24.7109375" customWidth="1"/>
    <col min="6659" max="6659" width="5.140625" customWidth="1"/>
    <col min="6660" max="6660" width="7.42578125" customWidth="1"/>
    <col min="6661" max="6661" width="8.85546875" customWidth="1"/>
    <col min="6662" max="6662" width="8.5703125" customWidth="1"/>
    <col min="6663" max="6663" width="10.140625" customWidth="1"/>
    <col min="6664" max="6665" width="9" customWidth="1"/>
    <col min="6666" max="6666" width="5.85546875" customWidth="1"/>
    <col min="6667" max="6667" width="5.7109375" customWidth="1"/>
    <col min="6668" max="6668" width="6" customWidth="1"/>
    <col min="6669" max="6669" width="8.140625" customWidth="1"/>
    <col min="6670" max="6671" width="11.140625" customWidth="1"/>
    <col min="6672" max="6672" width="4.42578125" customWidth="1"/>
    <col min="6673" max="6673" width="7.85546875" customWidth="1"/>
    <col min="6674" max="6674" width="4.42578125" customWidth="1"/>
    <col min="6675" max="6675" width="7.42578125" customWidth="1"/>
    <col min="6676" max="6676" width="9.7109375" customWidth="1"/>
    <col min="6913" max="6913" width="3.5703125" customWidth="1"/>
    <col min="6914" max="6914" width="24.7109375" customWidth="1"/>
    <col min="6915" max="6915" width="5.140625" customWidth="1"/>
    <col min="6916" max="6916" width="7.42578125" customWidth="1"/>
    <col min="6917" max="6917" width="8.85546875" customWidth="1"/>
    <col min="6918" max="6918" width="8.5703125" customWidth="1"/>
    <col min="6919" max="6919" width="10.140625" customWidth="1"/>
    <col min="6920" max="6921" width="9" customWidth="1"/>
    <col min="6922" max="6922" width="5.85546875" customWidth="1"/>
    <col min="6923" max="6923" width="5.7109375" customWidth="1"/>
    <col min="6924" max="6924" width="6" customWidth="1"/>
    <col min="6925" max="6925" width="8.140625" customWidth="1"/>
    <col min="6926" max="6927" width="11.140625" customWidth="1"/>
    <col min="6928" max="6928" width="4.42578125" customWidth="1"/>
    <col min="6929" max="6929" width="7.85546875" customWidth="1"/>
    <col min="6930" max="6930" width="4.42578125" customWidth="1"/>
    <col min="6931" max="6931" width="7.42578125" customWidth="1"/>
    <col min="6932" max="6932" width="9.7109375" customWidth="1"/>
    <col min="7169" max="7169" width="3.5703125" customWidth="1"/>
    <col min="7170" max="7170" width="24.7109375" customWidth="1"/>
    <col min="7171" max="7171" width="5.140625" customWidth="1"/>
    <col min="7172" max="7172" width="7.42578125" customWidth="1"/>
    <col min="7173" max="7173" width="8.85546875" customWidth="1"/>
    <col min="7174" max="7174" width="8.5703125" customWidth="1"/>
    <col min="7175" max="7175" width="10.140625" customWidth="1"/>
    <col min="7176" max="7177" width="9" customWidth="1"/>
    <col min="7178" max="7178" width="5.85546875" customWidth="1"/>
    <col min="7179" max="7179" width="5.7109375" customWidth="1"/>
    <col min="7180" max="7180" width="6" customWidth="1"/>
    <col min="7181" max="7181" width="8.140625" customWidth="1"/>
    <col min="7182" max="7183" width="11.140625" customWidth="1"/>
    <col min="7184" max="7184" width="4.42578125" customWidth="1"/>
    <col min="7185" max="7185" width="7.85546875" customWidth="1"/>
    <col min="7186" max="7186" width="4.42578125" customWidth="1"/>
    <col min="7187" max="7187" width="7.42578125" customWidth="1"/>
    <col min="7188" max="7188" width="9.7109375" customWidth="1"/>
    <col min="7425" max="7425" width="3.5703125" customWidth="1"/>
    <col min="7426" max="7426" width="24.7109375" customWidth="1"/>
    <col min="7427" max="7427" width="5.140625" customWidth="1"/>
    <col min="7428" max="7428" width="7.42578125" customWidth="1"/>
    <col min="7429" max="7429" width="8.85546875" customWidth="1"/>
    <col min="7430" max="7430" width="8.5703125" customWidth="1"/>
    <col min="7431" max="7431" width="10.140625" customWidth="1"/>
    <col min="7432" max="7433" width="9" customWidth="1"/>
    <col min="7434" max="7434" width="5.85546875" customWidth="1"/>
    <col min="7435" max="7435" width="5.7109375" customWidth="1"/>
    <col min="7436" max="7436" width="6" customWidth="1"/>
    <col min="7437" max="7437" width="8.140625" customWidth="1"/>
    <col min="7438" max="7439" width="11.140625" customWidth="1"/>
    <col min="7440" max="7440" width="4.42578125" customWidth="1"/>
    <col min="7441" max="7441" width="7.85546875" customWidth="1"/>
    <col min="7442" max="7442" width="4.42578125" customWidth="1"/>
    <col min="7443" max="7443" width="7.42578125" customWidth="1"/>
    <col min="7444" max="7444" width="9.7109375" customWidth="1"/>
    <col min="7681" max="7681" width="3.5703125" customWidth="1"/>
    <col min="7682" max="7682" width="24.7109375" customWidth="1"/>
    <col min="7683" max="7683" width="5.140625" customWidth="1"/>
    <col min="7684" max="7684" width="7.42578125" customWidth="1"/>
    <col min="7685" max="7685" width="8.85546875" customWidth="1"/>
    <col min="7686" max="7686" width="8.5703125" customWidth="1"/>
    <col min="7687" max="7687" width="10.140625" customWidth="1"/>
    <col min="7688" max="7689" width="9" customWidth="1"/>
    <col min="7690" max="7690" width="5.85546875" customWidth="1"/>
    <col min="7691" max="7691" width="5.7109375" customWidth="1"/>
    <col min="7692" max="7692" width="6" customWidth="1"/>
    <col min="7693" max="7693" width="8.140625" customWidth="1"/>
    <col min="7694" max="7695" width="11.140625" customWidth="1"/>
    <col min="7696" max="7696" width="4.42578125" customWidth="1"/>
    <col min="7697" max="7697" width="7.85546875" customWidth="1"/>
    <col min="7698" max="7698" width="4.42578125" customWidth="1"/>
    <col min="7699" max="7699" width="7.42578125" customWidth="1"/>
    <col min="7700" max="7700" width="9.7109375" customWidth="1"/>
    <col min="7937" max="7937" width="3.5703125" customWidth="1"/>
    <col min="7938" max="7938" width="24.7109375" customWidth="1"/>
    <col min="7939" max="7939" width="5.140625" customWidth="1"/>
    <col min="7940" max="7940" width="7.42578125" customWidth="1"/>
    <col min="7941" max="7941" width="8.85546875" customWidth="1"/>
    <col min="7942" max="7942" width="8.5703125" customWidth="1"/>
    <col min="7943" max="7943" width="10.140625" customWidth="1"/>
    <col min="7944" max="7945" width="9" customWidth="1"/>
    <col min="7946" max="7946" width="5.85546875" customWidth="1"/>
    <col min="7947" max="7947" width="5.7109375" customWidth="1"/>
    <col min="7948" max="7948" width="6" customWidth="1"/>
    <col min="7949" max="7949" width="8.140625" customWidth="1"/>
    <col min="7950" max="7951" width="11.140625" customWidth="1"/>
    <col min="7952" max="7952" width="4.42578125" customWidth="1"/>
    <col min="7953" max="7953" width="7.85546875" customWidth="1"/>
    <col min="7954" max="7954" width="4.42578125" customWidth="1"/>
    <col min="7955" max="7955" width="7.42578125" customWidth="1"/>
    <col min="7956" max="7956" width="9.7109375" customWidth="1"/>
    <col min="8193" max="8193" width="3.5703125" customWidth="1"/>
    <col min="8194" max="8194" width="24.7109375" customWidth="1"/>
    <col min="8195" max="8195" width="5.140625" customWidth="1"/>
    <col min="8196" max="8196" width="7.42578125" customWidth="1"/>
    <col min="8197" max="8197" width="8.85546875" customWidth="1"/>
    <col min="8198" max="8198" width="8.5703125" customWidth="1"/>
    <col min="8199" max="8199" width="10.140625" customWidth="1"/>
    <col min="8200" max="8201" width="9" customWidth="1"/>
    <col min="8202" max="8202" width="5.85546875" customWidth="1"/>
    <col min="8203" max="8203" width="5.7109375" customWidth="1"/>
    <col min="8204" max="8204" width="6" customWidth="1"/>
    <col min="8205" max="8205" width="8.140625" customWidth="1"/>
    <col min="8206" max="8207" width="11.140625" customWidth="1"/>
    <col min="8208" max="8208" width="4.42578125" customWidth="1"/>
    <col min="8209" max="8209" width="7.85546875" customWidth="1"/>
    <col min="8210" max="8210" width="4.42578125" customWidth="1"/>
    <col min="8211" max="8211" width="7.42578125" customWidth="1"/>
    <col min="8212" max="8212" width="9.7109375" customWidth="1"/>
    <col min="8449" max="8449" width="3.5703125" customWidth="1"/>
    <col min="8450" max="8450" width="24.7109375" customWidth="1"/>
    <col min="8451" max="8451" width="5.140625" customWidth="1"/>
    <col min="8452" max="8452" width="7.42578125" customWidth="1"/>
    <col min="8453" max="8453" width="8.85546875" customWidth="1"/>
    <col min="8454" max="8454" width="8.5703125" customWidth="1"/>
    <col min="8455" max="8455" width="10.140625" customWidth="1"/>
    <col min="8456" max="8457" width="9" customWidth="1"/>
    <col min="8458" max="8458" width="5.85546875" customWidth="1"/>
    <col min="8459" max="8459" width="5.7109375" customWidth="1"/>
    <col min="8460" max="8460" width="6" customWidth="1"/>
    <col min="8461" max="8461" width="8.140625" customWidth="1"/>
    <col min="8462" max="8463" width="11.140625" customWidth="1"/>
    <col min="8464" max="8464" width="4.42578125" customWidth="1"/>
    <col min="8465" max="8465" width="7.85546875" customWidth="1"/>
    <col min="8466" max="8466" width="4.42578125" customWidth="1"/>
    <col min="8467" max="8467" width="7.42578125" customWidth="1"/>
    <col min="8468" max="8468" width="9.7109375" customWidth="1"/>
    <col min="8705" max="8705" width="3.5703125" customWidth="1"/>
    <col min="8706" max="8706" width="24.7109375" customWidth="1"/>
    <col min="8707" max="8707" width="5.140625" customWidth="1"/>
    <col min="8708" max="8708" width="7.42578125" customWidth="1"/>
    <col min="8709" max="8709" width="8.85546875" customWidth="1"/>
    <col min="8710" max="8710" width="8.5703125" customWidth="1"/>
    <col min="8711" max="8711" width="10.140625" customWidth="1"/>
    <col min="8712" max="8713" width="9" customWidth="1"/>
    <col min="8714" max="8714" width="5.85546875" customWidth="1"/>
    <col min="8715" max="8715" width="5.7109375" customWidth="1"/>
    <col min="8716" max="8716" width="6" customWidth="1"/>
    <col min="8717" max="8717" width="8.140625" customWidth="1"/>
    <col min="8718" max="8719" width="11.140625" customWidth="1"/>
    <col min="8720" max="8720" width="4.42578125" customWidth="1"/>
    <col min="8721" max="8721" width="7.85546875" customWidth="1"/>
    <col min="8722" max="8722" width="4.42578125" customWidth="1"/>
    <col min="8723" max="8723" width="7.42578125" customWidth="1"/>
    <col min="8724" max="8724" width="9.7109375" customWidth="1"/>
    <col min="8961" max="8961" width="3.5703125" customWidth="1"/>
    <col min="8962" max="8962" width="24.7109375" customWidth="1"/>
    <col min="8963" max="8963" width="5.140625" customWidth="1"/>
    <col min="8964" max="8964" width="7.42578125" customWidth="1"/>
    <col min="8965" max="8965" width="8.85546875" customWidth="1"/>
    <col min="8966" max="8966" width="8.5703125" customWidth="1"/>
    <col min="8967" max="8967" width="10.140625" customWidth="1"/>
    <col min="8968" max="8969" width="9" customWidth="1"/>
    <col min="8970" max="8970" width="5.85546875" customWidth="1"/>
    <col min="8971" max="8971" width="5.7109375" customWidth="1"/>
    <col min="8972" max="8972" width="6" customWidth="1"/>
    <col min="8973" max="8973" width="8.140625" customWidth="1"/>
    <col min="8974" max="8975" width="11.140625" customWidth="1"/>
    <col min="8976" max="8976" width="4.42578125" customWidth="1"/>
    <col min="8977" max="8977" width="7.85546875" customWidth="1"/>
    <col min="8978" max="8978" width="4.42578125" customWidth="1"/>
    <col min="8979" max="8979" width="7.42578125" customWidth="1"/>
    <col min="8980" max="8980" width="9.7109375" customWidth="1"/>
    <col min="9217" max="9217" width="3.5703125" customWidth="1"/>
    <col min="9218" max="9218" width="24.7109375" customWidth="1"/>
    <col min="9219" max="9219" width="5.140625" customWidth="1"/>
    <col min="9220" max="9220" width="7.42578125" customWidth="1"/>
    <col min="9221" max="9221" width="8.85546875" customWidth="1"/>
    <col min="9222" max="9222" width="8.5703125" customWidth="1"/>
    <col min="9223" max="9223" width="10.140625" customWidth="1"/>
    <col min="9224" max="9225" width="9" customWidth="1"/>
    <col min="9226" max="9226" width="5.85546875" customWidth="1"/>
    <col min="9227" max="9227" width="5.7109375" customWidth="1"/>
    <col min="9228" max="9228" width="6" customWidth="1"/>
    <col min="9229" max="9229" width="8.140625" customWidth="1"/>
    <col min="9230" max="9231" width="11.140625" customWidth="1"/>
    <col min="9232" max="9232" width="4.42578125" customWidth="1"/>
    <col min="9233" max="9233" width="7.85546875" customWidth="1"/>
    <col min="9234" max="9234" width="4.42578125" customWidth="1"/>
    <col min="9235" max="9235" width="7.42578125" customWidth="1"/>
    <col min="9236" max="9236" width="9.7109375" customWidth="1"/>
    <col min="9473" max="9473" width="3.5703125" customWidth="1"/>
    <col min="9474" max="9474" width="24.7109375" customWidth="1"/>
    <col min="9475" max="9475" width="5.140625" customWidth="1"/>
    <col min="9476" max="9476" width="7.42578125" customWidth="1"/>
    <col min="9477" max="9477" width="8.85546875" customWidth="1"/>
    <col min="9478" max="9478" width="8.5703125" customWidth="1"/>
    <col min="9479" max="9479" width="10.140625" customWidth="1"/>
    <col min="9480" max="9481" width="9" customWidth="1"/>
    <col min="9482" max="9482" width="5.85546875" customWidth="1"/>
    <col min="9483" max="9483" width="5.7109375" customWidth="1"/>
    <col min="9484" max="9484" width="6" customWidth="1"/>
    <col min="9485" max="9485" width="8.140625" customWidth="1"/>
    <col min="9486" max="9487" width="11.140625" customWidth="1"/>
    <col min="9488" max="9488" width="4.42578125" customWidth="1"/>
    <col min="9489" max="9489" width="7.85546875" customWidth="1"/>
    <col min="9490" max="9490" width="4.42578125" customWidth="1"/>
    <col min="9491" max="9491" width="7.42578125" customWidth="1"/>
    <col min="9492" max="9492" width="9.7109375" customWidth="1"/>
    <col min="9729" max="9729" width="3.5703125" customWidth="1"/>
    <col min="9730" max="9730" width="24.7109375" customWidth="1"/>
    <col min="9731" max="9731" width="5.140625" customWidth="1"/>
    <col min="9732" max="9732" width="7.42578125" customWidth="1"/>
    <col min="9733" max="9733" width="8.85546875" customWidth="1"/>
    <col min="9734" max="9734" width="8.5703125" customWidth="1"/>
    <col min="9735" max="9735" width="10.140625" customWidth="1"/>
    <col min="9736" max="9737" width="9" customWidth="1"/>
    <col min="9738" max="9738" width="5.85546875" customWidth="1"/>
    <col min="9739" max="9739" width="5.7109375" customWidth="1"/>
    <col min="9740" max="9740" width="6" customWidth="1"/>
    <col min="9741" max="9741" width="8.140625" customWidth="1"/>
    <col min="9742" max="9743" width="11.140625" customWidth="1"/>
    <col min="9744" max="9744" width="4.42578125" customWidth="1"/>
    <col min="9745" max="9745" width="7.85546875" customWidth="1"/>
    <col min="9746" max="9746" width="4.42578125" customWidth="1"/>
    <col min="9747" max="9747" width="7.42578125" customWidth="1"/>
    <col min="9748" max="9748" width="9.7109375" customWidth="1"/>
    <col min="9985" max="9985" width="3.5703125" customWidth="1"/>
    <col min="9986" max="9986" width="24.7109375" customWidth="1"/>
    <col min="9987" max="9987" width="5.140625" customWidth="1"/>
    <col min="9988" max="9988" width="7.42578125" customWidth="1"/>
    <col min="9989" max="9989" width="8.85546875" customWidth="1"/>
    <col min="9990" max="9990" width="8.5703125" customWidth="1"/>
    <col min="9991" max="9991" width="10.140625" customWidth="1"/>
    <col min="9992" max="9993" width="9" customWidth="1"/>
    <col min="9994" max="9994" width="5.85546875" customWidth="1"/>
    <col min="9995" max="9995" width="5.7109375" customWidth="1"/>
    <col min="9996" max="9996" width="6" customWidth="1"/>
    <col min="9997" max="9997" width="8.140625" customWidth="1"/>
    <col min="9998" max="9999" width="11.140625" customWidth="1"/>
    <col min="10000" max="10000" width="4.42578125" customWidth="1"/>
    <col min="10001" max="10001" width="7.85546875" customWidth="1"/>
    <col min="10002" max="10002" width="4.42578125" customWidth="1"/>
    <col min="10003" max="10003" width="7.42578125" customWidth="1"/>
    <col min="10004" max="10004" width="9.7109375" customWidth="1"/>
    <col min="10241" max="10241" width="3.5703125" customWidth="1"/>
    <col min="10242" max="10242" width="24.7109375" customWidth="1"/>
    <col min="10243" max="10243" width="5.140625" customWidth="1"/>
    <col min="10244" max="10244" width="7.42578125" customWidth="1"/>
    <col min="10245" max="10245" width="8.85546875" customWidth="1"/>
    <col min="10246" max="10246" width="8.5703125" customWidth="1"/>
    <col min="10247" max="10247" width="10.140625" customWidth="1"/>
    <col min="10248" max="10249" width="9" customWidth="1"/>
    <col min="10250" max="10250" width="5.85546875" customWidth="1"/>
    <col min="10251" max="10251" width="5.7109375" customWidth="1"/>
    <col min="10252" max="10252" width="6" customWidth="1"/>
    <col min="10253" max="10253" width="8.140625" customWidth="1"/>
    <col min="10254" max="10255" width="11.140625" customWidth="1"/>
    <col min="10256" max="10256" width="4.42578125" customWidth="1"/>
    <col min="10257" max="10257" width="7.85546875" customWidth="1"/>
    <col min="10258" max="10258" width="4.42578125" customWidth="1"/>
    <col min="10259" max="10259" width="7.42578125" customWidth="1"/>
    <col min="10260" max="10260" width="9.7109375" customWidth="1"/>
    <col min="10497" max="10497" width="3.5703125" customWidth="1"/>
    <col min="10498" max="10498" width="24.7109375" customWidth="1"/>
    <col min="10499" max="10499" width="5.140625" customWidth="1"/>
    <col min="10500" max="10500" width="7.42578125" customWidth="1"/>
    <col min="10501" max="10501" width="8.85546875" customWidth="1"/>
    <col min="10502" max="10502" width="8.5703125" customWidth="1"/>
    <col min="10503" max="10503" width="10.140625" customWidth="1"/>
    <col min="10504" max="10505" width="9" customWidth="1"/>
    <col min="10506" max="10506" width="5.85546875" customWidth="1"/>
    <col min="10507" max="10507" width="5.7109375" customWidth="1"/>
    <col min="10508" max="10508" width="6" customWidth="1"/>
    <col min="10509" max="10509" width="8.140625" customWidth="1"/>
    <col min="10510" max="10511" width="11.140625" customWidth="1"/>
    <col min="10512" max="10512" width="4.42578125" customWidth="1"/>
    <col min="10513" max="10513" width="7.85546875" customWidth="1"/>
    <col min="10514" max="10514" width="4.42578125" customWidth="1"/>
    <col min="10515" max="10515" width="7.42578125" customWidth="1"/>
    <col min="10516" max="10516" width="9.7109375" customWidth="1"/>
    <col min="10753" max="10753" width="3.5703125" customWidth="1"/>
    <col min="10754" max="10754" width="24.7109375" customWidth="1"/>
    <col min="10755" max="10755" width="5.140625" customWidth="1"/>
    <col min="10756" max="10756" width="7.42578125" customWidth="1"/>
    <col min="10757" max="10757" width="8.85546875" customWidth="1"/>
    <col min="10758" max="10758" width="8.5703125" customWidth="1"/>
    <col min="10759" max="10759" width="10.140625" customWidth="1"/>
    <col min="10760" max="10761" width="9" customWidth="1"/>
    <col min="10762" max="10762" width="5.85546875" customWidth="1"/>
    <col min="10763" max="10763" width="5.7109375" customWidth="1"/>
    <col min="10764" max="10764" width="6" customWidth="1"/>
    <col min="10765" max="10765" width="8.140625" customWidth="1"/>
    <col min="10766" max="10767" width="11.140625" customWidth="1"/>
    <col min="10768" max="10768" width="4.42578125" customWidth="1"/>
    <col min="10769" max="10769" width="7.85546875" customWidth="1"/>
    <col min="10770" max="10770" width="4.42578125" customWidth="1"/>
    <col min="10771" max="10771" width="7.42578125" customWidth="1"/>
    <col min="10772" max="10772" width="9.7109375" customWidth="1"/>
    <col min="11009" max="11009" width="3.5703125" customWidth="1"/>
    <col min="11010" max="11010" width="24.7109375" customWidth="1"/>
    <col min="11011" max="11011" width="5.140625" customWidth="1"/>
    <col min="11012" max="11012" width="7.42578125" customWidth="1"/>
    <col min="11013" max="11013" width="8.85546875" customWidth="1"/>
    <col min="11014" max="11014" width="8.5703125" customWidth="1"/>
    <col min="11015" max="11015" width="10.140625" customWidth="1"/>
    <col min="11016" max="11017" width="9" customWidth="1"/>
    <col min="11018" max="11018" width="5.85546875" customWidth="1"/>
    <col min="11019" max="11019" width="5.7109375" customWidth="1"/>
    <col min="11020" max="11020" width="6" customWidth="1"/>
    <col min="11021" max="11021" width="8.140625" customWidth="1"/>
    <col min="11022" max="11023" width="11.140625" customWidth="1"/>
    <col min="11024" max="11024" width="4.42578125" customWidth="1"/>
    <col min="11025" max="11025" width="7.85546875" customWidth="1"/>
    <col min="11026" max="11026" width="4.42578125" customWidth="1"/>
    <col min="11027" max="11027" width="7.42578125" customWidth="1"/>
    <col min="11028" max="11028" width="9.7109375" customWidth="1"/>
    <col min="11265" max="11265" width="3.5703125" customWidth="1"/>
    <col min="11266" max="11266" width="24.7109375" customWidth="1"/>
    <col min="11267" max="11267" width="5.140625" customWidth="1"/>
    <col min="11268" max="11268" width="7.42578125" customWidth="1"/>
    <col min="11269" max="11269" width="8.85546875" customWidth="1"/>
    <col min="11270" max="11270" width="8.5703125" customWidth="1"/>
    <col min="11271" max="11271" width="10.140625" customWidth="1"/>
    <col min="11272" max="11273" width="9" customWidth="1"/>
    <col min="11274" max="11274" width="5.85546875" customWidth="1"/>
    <col min="11275" max="11275" width="5.7109375" customWidth="1"/>
    <col min="11276" max="11276" width="6" customWidth="1"/>
    <col min="11277" max="11277" width="8.140625" customWidth="1"/>
    <col min="11278" max="11279" width="11.140625" customWidth="1"/>
    <col min="11280" max="11280" width="4.42578125" customWidth="1"/>
    <col min="11281" max="11281" width="7.85546875" customWidth="1"/>
    <col min="11282" max="11282" width="4.42578125" customWidth="1"/>
    <col min="11283" max="11283" width="7.42578125" customWidth="1"/>
    <col min="11284" max="11284" width="9.7109375" customWidth="1"/>
    <col min="11521" max="11521" width="3.5703125" customWidth="1"/>
    <col min="11522" max="11522" width="24.7109375" customWidth="1"/>
    <col min="11523" max="11523" width="5.140625" customWidth="1"/>
    <col min="11524" max="11524" width="7.42578125" customWidth="1"/>
    <col min="11525" max="11525" width="8.85546875" customWidth="1"/>
    <col min="11526" max="11526" width="8.5703125" customWidth="1"/>
    <col min="11527" max="11527" width="10.140625" customWidth="1"/>
    <col min="11528" max="11529" width="9" customWidth="1"/>
    <col min="11530" max="11530" width="5.85546875" customWidth="1"/>
    <col min="11531" max="11531" width="5.7109375" customWidth="1"/>
    <col min="11532" max="11532" width="6" customWidth="1"/>
    <col min="11533" max="11533" width="8.140625" customWidth="1"/>
    <col min="11534" max="11535" width="11.140625" customWidth="1"/>
    <col min="11536" max="11536" width="4.42578125" customWidth="1"/>
    <col min="11537" max="11537" width="7.85546875" customWidth="1"/>
    <col min="11538" max="11538" width="4.42578125" customWidth="1"/>
    <col min="11539" max="11539" width="7.42578125" customWidth="1"/>
    <col min="11540" max="11540" width="9.7109375" customWidth="1"/>
    <col min="11777" max="11777" width="3.5703125" customWidth="1"/>
    <col min="11778" max="11778" width="24.7109375" customWidth="1"/>
    <col min="11779" max="11779" width="5.140625" customWidth="1"/>
    <col min="11780" max="11780" width="7.42578125" customWidth="1"/>
    <col min="11781" max="11781" width="8.85546875" customWidth="1"/>
    <col min="11782" max="11782" width="8.5703125" customWidth="1"/>
    <col min="11783" max="11783" width="10.140625" customWidth="1"/>
    <col min="11784" max="11785" width="9" customWidth="1"/>
    <col min="11786" max="11786" width="5.85546875" customWidth="1"/>
    <col min="11787" max="11787" width="5.7109375" customWidth="1"/>
    <col min="11788" max="11788" width="6" customWidth="1"/>
    <col min="11789" max="11789" width="8.140625" customWidth="1"/>
    <col min="11790" max="11791" width="11.140625" customWidth="1"/>
    <col min="11792" max="11792" width="4.42578125" customWidth="1"/>
    <col min="11793" max="11793" width="7.85546875" customWidth="1"/>
    <col min="11794" max="11794" width="4.42578125" customWidth="1"/>
    <col min="11795" max="11795" width="7.42578125" customWidth="1"/>
    <col min="11796" max="11796" width="9.7109375" customWidth="1"/>
    <col min="12033" max="12033" width="3.5703125" customWidth="1"/>
    <col min="12034" max="12034" width="24.7109375" customWidth="1"/>
    <col min="12035" max="12035" width="5.140625" customWidth="1"/>
    <col min="12036" max="12036" width="7.42578125" customWidth="1"/>
    <col min="12037" max="12037" width="8.85546875" customWidth="1"/>
    <col min="12038" max="12038" width="8.5703125" customWidth="1"/>
    <col min="12039" max="12039" width="10.140625" customWidth="1"/>
    <col min="12040" max="12041" width="9" customWidth="1"/>
    <col min="12042" max="12042" width="5.85546875" customWidth="1"/>
    <col min="12043" max="12043" width="5.7109375" customWidth="1"/>
    <col min="12044" max="12044" width="6" customWidth="1"/>
    <col min="12045" max="12045" width="8.140625" customWidth="1"/>
    <col min="12046" max="12047" width="11.140625" customWidth="1"/>
    <col min="12048" max="12048" width="4.42578125" customWidth="1"/>
    <col min="12049" max="12049" width="7.85546875" customWidth="1"/>
    <col min="12050" max="12050" width="4.42578125" customWidth="1"/>
    <col min="12051" max="12051" width="7.42578125" customWidth="1"/>
    <col min="12052" max="12052" width="9.7109375" customWidth="1"/>
    <col min="12289" max="12289" width="3.5703125" customWidth="1"/>
    <col min="12290" max="12290" width="24.7109375" customWidth="1"/>
    <col min="12291" max="12291" width="5.140625" customWidth="1"/>
    <col min="12292" max="12292" width="7.42578125" customWidth="1"/>
    <col min="12293" max="12293" width="8.85546875" customWidth="1"/>
    <col min="12294" max="12294" width="8.5703125" customWidth="1"/>
    <col min="12295" max="12295" width="10.140625" customWidth="1"/>
    <col min="12296" max="12297" width="9" customWidth="1"/>
    <col min="12298" max="12298" width="5.85546875" customWidth="1"/>
    <col min="12299" max="12299" width="5.7109375" customWidth="1"/>
    <col min="12300" max="12300" width="6" customWidth="1"/>
    <col min="12301" max="12301" width="8.140625" customWidth="1"/>
    <col min="12302" max="12303" width="11.140625" customWidth="1"/>
    <col min="12304" max="12304" width="4.42578125" customWidth="1"/>
    <col min="12305" max="12305" width="7.85546875" customWidth="1"/>
    <col min="12306" max="12306" width="4.42578125" customWidth="1"/>
    <col min="12307" max="12307" width="7.42578125" customWidth="1"/>
    <col min="12308" max="12308" width="9.7109375" customWidth="1"/>
    <col min="12545" max="12545" width="3.5703125" customWidth="1"/>
    <col min="12546" max="12546" width="24.7109375" customWidth="1"/>
    <col min="12547" max="12547" width="5.140625" customWidth="1"/>
    <col min="12548" max="12548" width="7.42578125" customWidth="1"/>
    <col min="12549" max="12549" width="8.85546875" customWidth="1"/>
    <col min="12550" max="12550" width="8.5703125" customWidth="1"/>
    <col min="12551" max="12551" width="10.140625" customWidth="1"/>
    <col min="12552" max="12553" width="9" customWidth="1"/>
    <col min="12554" max="12554" width="5.85546875" customWidth="1"/>
    <col min="12555" max="12555" width="5.7109375" customWidth="1"/>
    <col min="12556" max="12556" width="6" customWidth="1"/>
    <col min="12557" max="12557" width="8.140625" customWidth="1"/>
    <col min="12558" max="12559" width="11.140625" customWidth="1"/>
    <col min="12560" max="12560" width="4.42578125" customWidth="1"/>
    <col min="12561" max="12561" width="7.85546875" customWidth="1"/>
    <col min="12562" max="12562" width="4.42578125" customWidth="1"/>
    <col min="12563" max="12563" width="7.42578125" customWidth="1"/>
    <col min="12564" max="12564" width="9.7109375" customWidth="1"/>
    <col min="12801" max="12801" width="3.5703125" customWidth="1"/>
    <col min="12802" max="12802" width="24.7109375" customWidth="1"/>
    <col min="12803" max="12803" width="5.140625" customWidth="1"/>
    <col min="12804" max="12804" width="7.42578125" customWidth="1"/>
    <col min="12805" max="12805" width="8.85546875" customWidth="1"/>
    <col min="12806" max="12806" width="8.5703125" customWidth="1"/>
    <col min="12807" max="12807" width="10.140625" customWidth="1"/>
    <col min="12808" max="12809" width="9" customWidth="1"/>
    <col min="12810" max="12810" width="5.85546875" customWidth="1"/>
    <col min="12811" max="12811" width="5.7109375" customWidth="1"/>
    <col min="12812" max="12812" width="6" customWidth="1"/>
    <col min="12813" max="12813" width="8.140625" customWidth="1"/>
    <col min="12814" max="12815" width="11.140625" customWidth="1"/>
    <col min="12816" max="12816" width="4.42578125" customWidth="1"/>
    <col min="12817" max="12817" width="7.85546875" customWidth="1"/>
    <col min="12818" max="12818" width="4.42578125" customWidth="1"/>
    <col min="12819" max="12819" width="7.42578125" customWidth="1"/>
    <col min="12820" max="12820" width="9.7109375" customWidth="1"/>
    <col min="13057" max="13057" width="3.5703125" customWidth="1"/>
    <col min="13058" max="13058" width="24.7109375" customWidth="1"/>
    <col min="13059" max="13059" width="5.140625" customWidth="1"/>
    <col min="13060" max="13060" width="7.42578125" customWidth="1"/>
    <col min="13061" max="13061" width="8.85546875" customWidth="1"/>
    <col min="13062" max="13062" width="8.5703125" customWidth="1"/>
    <col min="13063" max="13063" width="10.140625" customWidth="1"/>
    <col min="13064" max="13065" width="9" customWidth="1"/>
    <col min="13066" max="13066" width="5.85546875" customWidth="1"/>
    <col min="13067" max="13067" width="5.7109375" customWidth="1"/>
    <col min="13068" max="13068" width="6" customWidth="1"/>
    <col min="13069" max="13069" width="8.140625" customWidth="1"/>
    <col min="13070" max="13071" width="11.140625" customWidth="1"/>
    <col min="13072" max="13072" width="4.42578125" customWidth="1"/>
    <col min="13073" max="13073" width="7.85546875" customWidth="1"/>
    <col min="13074" max="13074" width="4.42578125" customWidth="1"/>
    <col min="13075" max="13075" width="7.42578125" customWidth="1"/>
    <col min="13076" max="13076" width="9.7109375" customWidth="1"/>
    <col min="13313" max="13313" width="3.5703125" customWidth="1"/>
    <col min="13314" max="13314" width="24.7109375" customWidth="1"/>
    <col min="13315" max="13315" width="5.140625" customWidth="1"/>
    <col min="13316" max="13316" width="7.42578125" customWidth="1"/>
    <col min="13317" max="13317" width="8.85546875" customWidth="1"/>
    <col min="13318" max="13318" width="8.5703125" customWidth="1"/>
    <col min="13319" max="13319" width="10.140625" customWidth="1"/>
    <col min="13320" max="13321" width="9" customWidth="1"/>
    <col min="13322" max="13322" width="5.85546875" customWidth="1"/>
    <col min="13323" max="13323" width="5.7109375" customWidth="1"/>
    <col min="13324" max="13324" width="6" customWidth="1"/>
    <col min="13325" max="13325" width="8.140625" customWidth="1"/>
    <col min="13326" max="13327" width="11.140625" customWidth="1"/>
    <col min="13328" max="13328" width="4.42578125" customWidth="1"/>
    <col min="13329" max="13329" width="7.85546875" customWidth="1"/>
    <col min="13330" max="13330" width="4.42578125" customWidth="1"/>
    <col min="13331" max="13331" width="7.42578125" customWidth="1"/>
    <col min="13332" max="13332" width="9.7109375" customWidth="1"/>
    <col min="13569" max="13569" width="3.5703125" customWidth="1"/>
    <col min="13570" max="13570" width="24.7109375" customWidth="1"/>
    <col min="13571" max="13571" width="5.140625" customWidth="1"/>
    <col min="13572" max="13572" width="7.42578125" customWidth="1"/>
    <col min="13573" max="13573" width="8.85546875" customWidth="1"/>
    <col min="13574" max="13574" width="8.5703125" customWidth="1"/>
    <col min="13575" max="13575" width="10.140625" customWidth="1"/>
    <col min="13576" max="13577" width="9" customWidth="1"/>
    <col min="13578" max="13578" width="5.85546875" customWidth="1"/>
    <col min="13579" max="13579" width="5.7109375" customWidth="1"/>
    <col min="13580" max="13580" width="6" customWidth="1"/>
    <col min="13581" max="13581" width="8.140625" customWidth="1"/>
    <col min="13582" max="13583" width="11.140625" customWidth="1"/>
    <col min="13584" max="13584" width="4.42578125" customWidth="1"/>
    <col min="13585" max="13585" width="7.85546875" customWidth="1"/>
    <col min="13586" max="13586" width="4.42578125" customWidth="1"/>
    <col min="13587" max="13587" width="7.42578125" customWidth="1"/>
    <col min="13588" max="13588" width="9.7109375" customWidth="1"/>
    <col min="13825" max="13825" width="3.5703125" customWidth="1"/>
    <col min="13826" max="13826" width="24.7109375" customWidth="1"/>
    <col min="13827" max="13827" width="5.140625" customWidth="1"/>
    <col min="13828" max="13828" width="7.42578125" customWidth="1"/>
    <col min="13829" max="13829" width="8.85546875" customWidth="1"/>
    <col min="13830" max="13830" width="8.5703125" customWidth="1"/>
    <col min="13831" max="13831" width="10.140625" customWidth="1"/>
    <col min="13832" max="13833" width="9" customWidth="1"/>
    <col min="13834" max="13834" width="5.85546875" customWidth="1"/>
    <col min="13835" max="13835" width="5.7109375" customWidth="1"/>
    <col min="13836" max="13836" width="6" customWidth="1"/>
    <col min="13837" max="13837" width="8.140625" customWidth="1"/>
    <col min="13838" max="13839" width="11.140625" customWidth="1"/>
    <col min="13840" max="13840" width="4.42578125" customWidth="1"/>
    <col min="13841" max="13841" width="7.85546875" customWidth="1"/>
    <col min="13842" max="13842" width="4.42578125" customWidth="1"/>
    <col min="13843" max="13843" width="7.42578125" customWidth="1"/>
    <col min="13844" max="13844" width="9.7109375" customWidth="1"/>
    <col min="14081" max="14081" width="3.5703125" customWidth="1"/>
    <col min="14082" max="14082" width="24.7109375" customWidth="1"/>
    <col min="14083" max="14083" width="5.140625" customWidth="1"/>
    <col min="14084" max="14084" width="7.42578125" customWidth="1"/>
    <col min="14085" max="14085" width="8.85546875" customWidth="1"/>
    <col min="14086" max="14086" width="8.5703125" customWidth="1"/>
    <col min="14087" max="14087" width="10.140625" customWidth="1"/>
    <col min="14088" max="14089" width="9" customWidth="1"/>
    <col min="14090" max="14090" width="5.85546875" customWidth="1"/>
    <col min="14091" max="14091" width="5.7109375" customWidth="1"/>
    <col min="14092" max="14092" width="6" customWidth="1"/>
    <col min="14093" max="14093" width="8.140625" customWidth="1"/>
    <col min="14094" max="14095" width="11.140625" customWidth="1"/>
    <col min="14096" max="14096" width="4.42578125" customWidth="1"/>
    <col min="14097" max="14097" width="7.85546875" customWidth="1"/>
    <col min="14098" max="14098" width="4.42578125" customWidth="1"/>
    <col min="14099" max="14099" width="7.42578125" customWidth="1"/>
    <col min="14100" max="14100" width="9.7109375" customWidth="1"/>
    <col min="14337" max="14337" width="3.5703125" customWidth="1"/>
    <col min="14338" max="14338" width="24.7109375" customWidth="1"/>
    <col min="14339" max="14339" width="5.140625" customWidth="1"/>
    <col min="14340" max="14340" width="7.42578125" customWidth="1"/>
    <col min="14341" max="14341" width="8.85546875" customWidth="1"/>
    <col min="14342" max="14342" width="8.5703125" customWidth="1"/>
    <col min="14343" max="14343" width="10.140625" customWidth="1"/>
    <col min="14344" max="14345" width="9" customWidth="1"/>
    <col min="14346" max="14346" width="5.85546875" customWidth="1"/>
    <col min="14347" max="14347" width="5.7109375" customWidth="1"/>
    <col min="14348" max="14348" width="6" customWidth="1"/>
    <col min="14349" max="14349" width="8.140625" customWidth="1"/>
    <col min="14350" max="14351" width="11.140625" customWidth="1"/>
    <col min="14352" max="14352" width="4.42578125" customWidth="1"/>
    <col min="14353" max="14353" width="7.85546875" customWidth="1"/>
    <col min="14354" max="14354" width="4.42578125" customWidth="1"/>
    <col min="14355" max="14355" width="7.42578125" customWidth="1"/>
    <col min="14356" max="14356" width="9.7109375" customWidth="1"/>
    <col min="14593" max="14593" width="3.5703125" customWidth="1"/>
    <col min="14594" max="14594" width="24.7109375" customWidth="1"/>
    <col min="14595" max="14595" width="5.140625" customWidth="1"/>
    <col min="14596" max="14596" width="7.42578125" customWidth="1"/>
    <col min="14597" max="14597" width="8.85546875" customWidth="1"/>
    <col min="14598" max="14598" width="8.5703125" customWidth="1"/>
    <col min="14599" max="14599" width="10.140625" customWidth="1"/>
    <col min="14600" max="14601" width="9" customWidth="1"/>
    <col min="14602" max="14602" width="5.85546875" customWidth="1"/>
    <col min="14603" max="14603" width="5.7109375" customWidth="1"/>
    <col min="14604" max="14604" width="6" customWidth="1"/>
    <col min="14605" max="14605" width="8.140625" customWidth="1"/>
    <col min="14606" max="14607" width="11.140625" customWidth="1"/>
    <col min="14608" max="14608" width="4.42578125" customWidth="1"/>
    <col min="14609" max="14609" width="7.85546875" customWidth="1"/>
    <col min="14610" max="14610" width="4.42578125" customWidth="1"/>
    <col min="14611" max="14611" width="7.42578125" customWidth="1"/>
    <col min="14612" max="14612" width="9.7109375" customWidth="1"/>
    <col min="14849" max="14849" width="3.5703125" customWidth="1"/>
    <col min="14850" max="14850" width="24.7109375" customWidth="1"/>
    <col min="14851" max="14851" width="5.140625" customWidth="1"/>
    <col min="14852" max="14852" width="7.42578125" customWidth="1"/>
    <col min="14853" max="14853" width="8.85546875" customWidth="1"/>
    <col min="14854" max="14854" width="8.5703125" customWidth="1"/>
    <col min="14855" max="14855" width="10.140625" customWidth="1"/>
    <col min="14856" max="14857" width="9" customWidth="1"/>
    <col min="14858" max="14858" width="5.85546875" customWidth="1"/>
    <col min="14859" max="14859" width="5.7109375" customWidth="1"/>
    <col min="14860" max="14860" width="6" customWidth="1"/>
    <col min="14861" max="14861" width="8.140625" customWidth="1"/>
    <col min="14862" max="14863" width="11.140625" customWidth="1"/>
    <col min="14864" max="14864" width="4.42578125" customWidth="1"/>
    <col min="14865" max="14865" width="7.85546875" customWidth="1"/>
    <col min="14866" max="14866" width="4.42578125" customWidth="1"/>
    <col min="14867" max="14867" width="7.42578125" customWidth="1"/>
    <col min="14868" max="14868" width="9.7109375" customWidth="1"/>
    <col min="15105" max="15105" width="3.5703125" customWidth="1"/>
    <col min="15106" max="15106" width="24.7109375" customWidth="1"/>
    <col min="15107" max="15107" width="5.140625" customWidth="1"/>
    <col min="15108" max="15108" width="7.42578125" customWidth="1"/>
    <col min="15109" max="15109" width="8.85546875" customWidth="1"/>
    <col min="15110" max="15110" width="8.5703125" customWidth="1"/>
    <col min="15111" max="15111" width="10.140625" customWidth="1"/>
    <col min="15112" max="15113" width="9" customWidth="1"/>
    <col min="15114" max="15114" width="5.85546875" customWidth="1"/>
    <col min="15115" max="15115" width="5.7109375" customWidth="1"/>
    <col min="15116" max="15116" width="6" customWidth="1"/>
    <col min="15117" max="15117" width="8.140625" customWidth="1"/>
    <col min="15118" max="15119" width="11.140625" customWidth="1"/>
    <col min="15120" max="15120" width="4.42578125" customWidth="1"/>
    <col min="15121" max="15121" width="7.85546875" customWidth="1"/>
    <col min="15122" max="15122" width="4.42578125" customWidth="1"/>
    <col min="15123" max="15123" width="7.42578125" customWidth="1"/>
    <col min="15124" max="15124" width="9.7109375" customWidth="1"/>
    <col min="15361" max="15361" width="3.5703125" customWidth="1"/>
    <col min="15362" max="15362" width="24.7109375" customWidth="1"/>
    <col min="15363" max="15363" width="5.140625" customWidth="1"/>
    <col min="15364" max="15364" width="7.42578125" customWidth="1"/>
    <col min="15365" max="15365" width="8.85546875" customWidth="1"/>
    <col min="15366" max="15366" width="8.5703125" customWidth="1"/>
    <col min="15367" max="15367" width="10.140625" customWidth="1"/>
    <col min="15368" max="15369" width="9" customWidth="1"/>
    <col min="15370" max="15370" width="5.85546875" customWidth="1"/>
    <col min="15371" max="15371" width="5.7109375" customWidth="1"/>
    <col min="15372" max="15372" width="6" customWidth="1"/>
    <col min="15373" max="15373" width="8.140625" customWidth="1"/>
    <col min="15374" max="15375" width="11.140625" customWidth="1"/>
    <col min="15376" max="15376" width="4.42578125" customWidth="1"/>
    <col min="15377" max="15377" width="7.85546875" customWidth="1"/>
    <col min="15378" max="15378" width="4.42578125" customWidth="1"/>
    <col min="15379" max="15379" width="7.42578125" customWidth="1"/>
    <col min="15380" max="15380" width="9.7109375" customWidth="1"/>
    <col min="15617" max="15617" width="3.5703125" customWidth="1"/>
    <col min="15618" max="15618" width="24.7109375" customWidth="1"/>
    <col min="15619" max="15619" width="5.140625" customWidth="1"/>
    <col min="15620" max="15620" width="7.42578125" customWidth="1"/>
    <col min="15621" max="15621" width="8.85546875" customWidth="1"/>
    <col min="15622" max="15622" width="8.5703125" customWidth="1"/>
    <col min="15623" max="15623" width="10.140625" customWidth="1"/>
    <col min="15624" max="15625" width="9" customWidth="1"/>
    <col min="15626" max="15626" width="5.85546875" customWidth="1"/>
    <col min="15627" max="15627" width="5.7109375" customWidth="1"/>
    <col min="15628" max="15628" width="6" customWidth="1"/>
    <col min="15629" max="15629" width="8.140625" customWidth="1"/>
    <col min="15630" max="15631" width="11.140625" customWidth="1"/>
    <col min="15632" max="15632" width="4.42578125" customWidth="1"/>
    <col min="15633" max="15633" width="7.85546875" customWidth="1"/>
    <col min="15634" max="15634" width="4.42578125" customWidth="1"/>
    <col min="15635" max="15635" width="7.42578125" customWidth="1"/>
    <col min="15636" max="15636" width="9.7109375" customWidth="1"/>
    <col min="15873" max="15873" width="3.5703125" customWidth="1"/>
    <col min="15874" max="15874" width="24.7109375" customWidth="1"/>
    <col min="15875" max="15875" width="5.140625" customWidth="1"/>
    <col min="15876" max="15876" width="7.42578125" customWidth="1"/>
    <col min="15877" max="15877" width="8.85546875" customWidth="1"/>
    <col min="15878" max="15878" width="8.5703125" customWidth="1"/>
    <col min="15879" max="15879" width="10.140625" customWidth="1"/>
    <col min="15880" max="15881" width="9" customWidth="1"/>
    <col min="15882" max="15882" width="5.85546875" customWidth="1"/>
    <col min="15883" max="15883" width="5.7109375" customWidth="1"/>
    <col min="15884" max="15884" width="6" customWidth="1"/>
    <col min="15885" max="15885" width="8.140625" customWidth="1"/>
    <col min="15886" max="15887" width="11.140625" customWidth="1"/>
    <col min="15888" max="15888" width="4.42578125" customWidth="1"/>
    <col min="15889" max="15889" width="7.85546875" customWidth="1"/>
    <col min="15890" max="15890" width="4.42578125" customWidth="1"/>
    <col min="15891" max="15891" width="7.42578125" customWidth="1"/>
    <col min="15892" max="15892" width="9.7109375" customWidth="1"/>
    <col min="16129" max="16129" width="3.5703125" customWidth="1"/>
    <col min="16130" max="16130" width="24.7109375" customWidth="1"/>
    <col min="16131" max="16131" width="5.140625" customWidth="1"/>
    <col min="16132" max="16132" width="7.42578125" customWidth="1"/>
    <col min="16133" max="16133" width="8.85546875" customWidth="1"/>
    <col min="16134" max="16134" width="8.5703125" customWidth="1"/>
    <col min="16135" max="16135" width="10.140625" customWidth="1"/>
    <col min="16136" max="16137" width="9" customWidth="1"/>
    <col min="16138" max="16138" width="5.85546875" customWidth="1"/>
    <col min="16139" max="16139" width="5.7109375" customWidth="1"/>
    <col min="16140" max="16140" width="6" customWidth="1"/>
    <col min="16141" max="16141" width="8.140625" customWidth="1"/>
    <col min="16142" max="16143" width="11.140625" customWidth="1"/>
    <col min="16144" max="16144" width="4.42578125" customWidth="1"/>
    <col min="16145" max="16145" width="7.85546875" customWidth="1"/>
    <col min="16146" max="16146" width="4.42578125" customWidth="1"/>
    <col min="16147" max="16147" width="7.42578125" customWidth="1"/>
    <col min="16148" max="16148" width="9.7109375" customWidth="1"/>
  </cols>
  <sheetData>
    <row r="1" spans="1:20">
      <c r="A1" s="24" t="s">
        <v>136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6"/>
    </row>
    <row r="2" spans="1:20" ht="139.5" customHeight="1">
      <c r="A2" s="27"/>
      <c r="B2" s="27" t="s">
        <v>61</v>
      </c>
      <c r="C2" s="27" t="s">
        <v>62</v>
      </c>
      <c r="D2" s="27" t="s">
        <v>29</v>
      </c>
      <c r="E2" s="27" t="s">
        <v>30</v>
      </c>
      <c r="F2" s="27" t="s">
        <v>63</v>
      </c>
      <c r="G2" s="27" t="s">
        <v>32</v>
      </c>
      <c r="H2" s="27" t="s">
        <v>33</v>
      </c>
      <c r="I2" s="27" t="s">
        <v>64</v>
      </c>
      <c r="J2" s="28" t="s">
        <v>35</v>
      </c>
      <c r="K2" s="29"/>
      <c r="L2" s="29"/>
      <c r="M2" s="30"/>
      <c r="N2" s="27" t="s">
        <v>41</v>
      </c>
      <c r="O2" s="27" t="s">
        <v>68</v>
      </c>
      <c r="P2" s="28" t="s">
        <v>43</v>
      </c>
      <c r="Q2" s="30"/>
      <c r="R2" s="28" t="s">
        <v>46</v>
      </c>
      <c r="S2" s="30"/>
      <c r="T2" s="27" t="s">
        <v>48</v>
      </c>
    </row>
    <row r="3" spans="1:20" ht="15" customHeight="1">
      <c r="A3" s="31"/>
      <c r="B3" s="31"/>
      <c r="C3" s="31"/>
      <c r="D3" s="31"/>
      <c r="E3" s="31"/>
      <c r="F3" s="31"/>
      <c r="G3" s="31"/>
      <c r="H3" s="31"/>
      <c r="I3" s="31"/>
      <c r="J3" s="28" t="s">
        <v>36</v>
      </c>
      <c r="K3" s="29"/>
      <c r="L3" s="30"/>
      <c r="M3" s="27" t="s">
        <v>67</v>
      </c>
      <c r="N3" s="31"/>
      <c r="O3" s="31"/>
      <c r="P3" s="27" t="s">
        <v>44</v>
      </c>
      <c r="Q3" s="27" t="s">
        <v>45</v>
      </c>
      <c r="R3" s="27" t="s">
        <v>44</v>
      </c>
      <c r="S3" s="27" t="s">
        <v>47</v>
      </c>
      <c r="T3" s="31"/>
    </row>
    <row r="4" spans="1:20" ht="66.75" customHeight="1">
      <c r="A4" s="32"/>
      <c r="B4" s="32"/>
      <c r="C4" s="32"/>
      <c r="D4" s="32"/>
      <c r="E4" s="32"/>
      <c r="F4" s="32"/>
      <c r="G4" s="32"/>
      <c r="H4" s="32"/>
      <c r="I4" s="32"/>
      <c r="J4" s="12" t="s">
        <v>65</v>
      </c>
      <c r="K4" s="12" t="s">
        <v>66</v>
      </c>
      <c r="L4" s="12" t="s">
        <v>39</v>
      </c>
      <c r="M4" s="32"/>
      <c r="N4" s="32"/>
      <c r="O4" s="32"/>
      <c r="P4" s="32"/>
      <c r="Q4" s="32"/>
      <c r="R4" s="32"/>
      <c r="S4" s="32"/>
      <c r="T4" s="32"/>
    </row>
    <row r="5" spans="1:20">
      <c r="A5" s="18">
        <v>1</v>
      </c>
      <c r="B5" s="18" t="s">
        <v>137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</row>
    <row r="6" spans="1:20">
      <c r="A6" s="3" t="s">
        <v>70</v>
      </c>
      <c r="B6" s="3" t="s">
        <v>138</v>
      </c>
      <c r="C6" s="3"/>
      <c r="D6" s="3">
        <v>0</v>
      </c>
      <c r="E6" s="3">
        <v>0</v>
      </c>
      <c r="F6" s="3">
        <v>0</v>
      </c>
      <c r="G6" s="3">
        <v>0</v>
      </c>
      <c r="H6" s="3">
        <v>0</v>
      </c>
      <c r="I6" s="3" t="s">
        <v>139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 t="s">
        <v>24</v>
      </c>
      <c r="S6" s="3" t="s">
        <v>24</v>
      </c>
      <c r="T6" s="3">
        <v>0</v>
      </c>
    </row>
    <row r="7" spans="1:20">
      <c r="A7" s="18"/>
      <c r="B7" s="18" t="s">
        <v>140</v>
      </c>
      <c r="C7" s="18"/>
      <c r="D7" s="18">
        <v>0</v>
      </c>
      <c r="E7" s="18">
        <v>0</v>
      </c>
      <c r="F7" s="18">
        <v>0</v>
      </c>
      <c r="G7" s="18">
        <v>0</v>
      </c>
      <c r="H7" s="18">
        <v>0</v>
      </c>
      <c r="I7" s="18" t="s">
        <v>139</v>
      </c>
      <c r="J7" s="18">
        <v>0</v>
      </c>
      <c r="K7" s="18">
        <v>0</v>
      </c>
      <c r="L7" s="18">
        <v>0</v>
      </c>
      <c r="M7" s="18">
        <v>0</v>
      </c>
      <c r="N7" s="18">
        <v>0</v>
      </c>
      <c r="O7" s="18">
        <v>0</v>
      </c>
      <c r="P7" s="18">
        <v>0</v>
      </c>
      <c r="Q7" s="18">
        <v>0</v>
      </c>
      <c r="R7" s="18" t="s">
        <v>24</v>
      </c>
      <c r="S7" s="18" t="s">
        <v>24</v>
      </c>
      <c r="T7" s="18">
        <v>0</v>
      </c>
    </row>
    <row r="8" spans="1:20" ht="51.75">
      <c r="A8" s="18">
        <v>2</v>
      </c>
      <c r="B8" s="18" t="s">
        <v>141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</row>
    <row r="9" spans="1:20" ht="60">
      <c r="A9" s="3" t="s">
        <v>70</v>
      </c>
      <c r="B9" s="3" t="s">
        <v>142</v>
      </c>
      <c r="C9" s="3"/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 t="s">
        <v>24</v>
      </c>
      <c r="S9" s="3" t="s">
        <v>24</v>
      </c>
      <c r="T9" s="3">
        <v>0</v>
      </c>
    </row>
    <row r="10" spans="1:20">
      <c r="A10" s="18"/>
      <c r="B10" s="18" t="s">
        <v>143</v>
      </c>
      <c r="C10" s="18"/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8">
        <v>0</v>
      </c>
      <c r="Q10" s="18">
        <v>0</v>
      </c>
      <c r="R10" s="18" t="s">
        <v>24</v>
      </c>
      <c r="S10" s="18" t="s">
        <v>24</v>
      </c>
      <c r="T10" s="18">
        <v>0</v>
      </c>
    </row>
    <row r="11" spans="1:20" ht="39">
      <c r="A11" s="18"/>
      <c r="B11" s="18" t="s">
        <v>144</v>
      </c>
      <c r="C11" s="18"/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  <c r="R11" s="18" t="s">
        <v>24</v>
      </c>
      <c r="S11" s="18" t="s">
        <v>24</v>
      </c>
      <c r="T11" s="18">
        <v>0</v>
      </c>
    </row>
    <row r="12" spans="1:20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>
      <c r="B13" t="s">
        <v>59</v>
      </c>
    </row>
  </sheetData>
  <mergeCells count="22">
    <mergeCell ref="M3:M4"/>
    <mergeCell ref="N2:N4"/>
    <mergeCell ref="O2:O4"/>
    <mergeCell ref="P2:Q2"/>
    <mergeCell ref="P3:P4"/>
    <mergeCell ref="Q3:Q4"/>
    <mergeCell ref="A1:T1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R2:S2"/>
    <mergeCell ref="R3:R4"/>
    <mergeCell ref="S3:S4"/>
    <mergeCell ref="T2:T4"/>
    <mergeCell ref="J2:M2"/>
    <mergeCell ref="J3:L3"/>
  </mergeCells>
  <pageMargins left="1.3888888888888888E-2" right="1.3888888888888888E-2" top="1.19" bottom="2.7777777777777776E-2" header="2.7777777777777776E-2" footer="2.7777777777777776E-2"/>
  <pageSetup scale="80" fitToHeight="3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FHSS</vt:lpstr>
      <vt:lpstr>Table I</vt:lpstr>
      <vt:lpstr>Table II</vt:lpstr>
      <vt:lpstr>Table III</vt:lpstr>
      <vt:lpstr>Table IV</vt:lpstr>
      <vt:lpstr>'Table I'!Print_Area</vt:lpstr>
      <vt:lpstr>'Table II'!Print_Area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Ramakrishna</dc:creator>
  <cp:lastModifiedBy>Umesh</cp:lastModifiedBy>
  <cp:lastPrinted>2019-07-23T07:33:07Z</cp:lastPrinted>
  <dcterms:created xsi:type="dcterms:W3CDTF">2019-07-10T08:04:44Z</dcterms:created>
  <dcterms:modified xsi:type="dcterms:W3CDTF">2019-07-23T07:35:06Z</dcterms:modified>
</cp:coreProperties>
</file>